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6" i="2"/>
  <c r="G105" s="1"/>
  <c r="G21"/>
  <c r="G57"/>
  <c r="G20" s="1"/>
  <c r="G65"/>
  <c r="G64" s="1"/>
  <c r="G69"/>
  <c r="G68" s="1"/>
  <c r="G73"/>
  <c r="G72" s="1"/>
  <c r="G78"/>
  <c r="G77" s="1"/>
  <c r="G82"/>
  <c r="G81" s="1"/>
  <c r="G86"/>
  <c r="G85" s="1"/>
  <c r="G90"/>
  <c r="G89" s="1"/>
  <c r="G95"/>
  <c r="G94" s="1"/>
  <c r="G110"/>
  <c r="G109" s="1"/>
  <c r="G21" i="1"/>
  <c r="G37"/>
  <c r="G20"/>
  <c r="G18" s="1"/>
  <c r="G44"/>
  <c r="G43"/>
  <c r="G48"/>
  <c r="G47"/>
  <c r="G52"/>
  <c r="G51"/>
  <c r="G56"/>
  <c r="G55"/>
  <c r="G60"/>
  <c r="G59"/>
  <c r="G65"/>
  <c r="G64"/>
  <c r="G76"/>
  <c r="G75"/>
  <c r="G18" i="2" l="1"/>
</calcChain>
</file>

<file path=xl/sharedStrings.xml><?xml version="1.0" encoding="utf-8"?>
<sst xmlns="http://schemas.openxmlformats.org/spreadsheetml/2006/main" count="391" uniqueCount="151">
  <si>
    <t>¹³ë³Ï³ñ·Ù³Ý</t>
  </si>
  <si>
    <t xml:space="preserve">                ²Ýí³ÝáõÙÁ</t>
  </si>
  <si>
    <t xml:space="preserve">                                ¶ÝÙ³Ý  ³é³ñÏ³ÛÇ</t>
  </si>
  <si>
    <t>(ÁÝÃ³ó³Ï³ñ·Á)</t>
  </si>
  <si>
    <t xml:space="preserve">  ÙÇ³íáñÁ</t>
  </si>
  <si>
    <t xml:space="preserve">   â³÷Ù³Ý</t>
  </si>
  <si>
    <t xml:space="preserve"> ØÇç³ÝóÇÏ Ïá¹</t>
  </si>
  <si>
    <t xml:space="preserve">  Áëï CPV</t>
  </si>
  <si>
    <t xml:space="preserve">  ¶ÝÙ³Ý  Ó¨Á</t>
  </si>
  <si>
    <t xml:space="preserve"> ØÇ³íáñÇ</t>
  </si>
  <si>
    <t xml:space="preserve">   ·ÇÝÁ </t>
  </si>
  <si>
    <t>( ÐÐ ¹ñ³Ù)</t>
  </si>
  <si>
    <t xml:space="preserve"> ÀÝ¹³Ù»ÝÁ</t>
  </si>
  <si>
    <t>Í³Ëë»ñÁ</t>
  </si>
  <si>
    <t xml:space="preserve"> (ÐÐ ¹ñ³Ù)</t>
  </si>
  <si>
    <t xml:space="preserve"> ø³Ý³ÏÁ</t>
  </si>
  <si>
    <t>Ð³ëï³ïáõÙ »Ù</t>
  </si>
  <si>
    <t>Ì³ÕÏ³ß»Ý Ñ³Ù³ÛÝùÇ Õ»Ï³í³ñ`</t>
  </si>
  <si>
    <t xml:space="preserve">    ¶. Î³ñ³å»ïÛ³Ý</t>
  </si>
  <si>
    <t xml:space="preserve"> Î. î.</t>
  </si>
  <si>
    <t>ÐÐ  ¶ºÔ²ðøàôÜÆøÆ Ø²ð¼Æ Ì²ÔÎ²ÞºÜ Ð²Ø²ÚÜøÆ Î²ðÆøÜºðÆ</t>
  </si>
  <si>
    <t xml:space="preserve">    ä³ïíÇñ³ïáõ`  Ì³ÕÏ³ß»ÝÇ Ñ³Ù³ÛÝù³å»ï³ñ³Ý</t>
  </si>
  <si>
    <t xml:space="preserve">  Ìñ³·Çñ `      2017Ã. Çñ³Ï³Ý³óíáÕ ·ÝáõÙÝ»ñ</t>
  </si>
  <si>
    <t xml:space="preserve">    ²Ýí³ÝáõÙÁ</t>
  </si>
  <si>
    <t xml:space="preserve">   üÇÝ³Ýë³Ï³Ý ³ÕµÛáõñÁ ` Ñ³Ù³ÛÝùÇ µÛáõç»</t>
  </si>
  <si>
    <t xml:space="preserve">            ²åñ³ÝùÝ»ñ</t>
  </si>
  <si>
    <t xml:space="preserve">     ¶ñ³ë»ÝÛ³Ï³ÛÝÇ ÝÛáõÃ»ñ</t>
  </si>
  <si>
    <t xml:space="preserve">       ¶ñ»Éáõ ÃáõÕÃ ² 4</t>
  </si>
  <si>
    <t xml:space="preserve">      ´À²Ð</t>
  </si>
  <si>
    <t xml:space="preserve">   ïáõ÷</t>
  </si>
  <si>
    <t xml:space="preserve">       ø³ñÃñÇç</t>
  </si>
  <si>
    <t xml:space="preserve">   Ñ³ï</t>
  </si>
  <si>
    <t xml:space="preserve">      ¶ñ³ë»ÝÛ³Ï³ÛÝÇ ·Çñù</t>
  </si>
  <si>
    <t xml:space="preserve">      Ð³ßí³éÙ³Ý ·ñù»ñ</t>
  </si>
  <si>
    <t xml:space="preserve">       ¶ñÇã</t>
  </si>
  <si>
    <t xml:space="preserve">      ²ñ³·³Ï³É</t>
  </si>
  <si>
    <t xml:space="preserve">       ÂÕÃ³å³Ý³Ï</t>
  </si>
  <si>
    <t xml:space="preserve">  '¶»Õ³Ù³' Ã»ñÃÇ µ³Å³Ýáñ¹³·ñáõÃÛáõÝ</t>
  </si>
  <si>
    <t xml:space="preserve">  '¶áñÍù' ³Ùë³·ñÇ µ³Å³Ýáñ¹³·ñáõÃÛáõÝ</t>
  </si>
  <si>
    <t xml:space="preserve"> ê»Õ³ÝÇ Ñ³Ù³Ï³ñ·Çã</t>
  </si>
  <si>
    <t xml:space="preserve">  ¶ñ³ë»Õ³Ý</t>
  </si>
  <si>
    <t>·ñ³å³Ñ³ñ³Ý</t>
  </si>
  <si>
    <t>Ð³Ù³Ï³ñ·ÇãÇ Ï³ÑáõÛù</t>
  </si>
  <si>
    <t>²Ãáé</t>
  </si>
  <si>
    <t xml:space="preserve">        Ì³é³ÛáõÃÛáõÝ</t>
  </si>
  <si>
    <t>¾É»Ïïñ³Ï³ÝáõÃÛ³Ý Í³é³ÛáõÃÛáõÝÝ»ñ</t>
  </si>
  <si>
    <t xml:space="preserve">    Îìî</t>
  </si>
  <si>
    <t>ÇÝï»ñÝ»ï ó³ÝóÇ Í³é³ÛáõÃÛáõÝ</t>
  </si>
  <si>
    <t xml:space="preserve">     ²ÙÇë</t>
  </si>
  <si>
    <t>Ñ³Ù³Ï³ñ·ã³ÛÇÝ Í³é³ÛáõÃÛáõÝ</t>
  </si>
  <si>
    <t xml:space="preserve">     Ñ³ï</t>
  </si>
  <si>
    <t>Ð³Ù³Ï³ñ·ã³ÛÇÝ ë³ñù»ñÇ å³Ñå³ÝÙ³Ý</t>
  </si>
  <si>
    <t>¨ í»³Ýáñá·Ù³Ý Í³é³ÛáõÃÛáõÝÝ»ñ</t>
  </si>
  <si>
    <t>î»Õ»Ï³ïí³Ï³Ý Í³é³ÛáõÃÛáõÝÝ»ñ</t>
  </si>
  <si>
    <t>æñÇ É³µáñ³ïáñ ëïáõ·áõÙ</t>
  </si>
  <si>
    <t xml:space="preserve">    ¹ñ³Ù</t>
  </si>
  <si>
    <t xml:space="preserve">                                                           ²Ø´àÔæÀ</t>
  </si>
  <si>
    <t xml:space="preserve">                       úñ»Ýë¹Çñ ¨ ·áñÍ³¹Çñ Ù³ñÙÇÝ»ñ å»ï³Ï³Ý Ï³é³í³ñáõÙ</t>
  </si>
  <si>
    <t>´³ÅÇÝ 01  ËáõÙµ 1  ¹³ë 1  Íñ³·Çñ 51</t>
  </si>
  <si>
    <t xml:space="preserve">                          ÀÝ¹Ñ³Ýáõñ µÝáõÛÃÇ ³ÛÉ Í³é³ÛáõÃÛáõÝÝ»ñ</t>
  </si>
  <si>
    <t>´³ÅÇÝ 01  ËáõÙµ 3  ¹³ë 3  Íñ³·Çñ 51</t>
  </si>
  <si>
    <t xml:space="preserve">      ÀÝ¹Ñ³Ýáõñ µÝáõÛÃÇ ³ÛÉ Í³é³ÛáõÃÛáõÝÝ»ñ` § Ñ³Ýñ³ÛÇÝ ï»Õ»Ï³ïíáõÃÛáõÝ¦</t>
  </si>
  <si>
    <t>´³ÅÇÝ 01  ËáõÙµ 6  ¹³ë 1  Íñ³·Çñ 51</t>
  </si>
  <si>
    <t>Ö³Ý³å³ñÑÝ»ñÇ í»ñ³Ýáñá·Ù³Ý ³ßË³ï³ÝùÝ»ñ</t>
  </si>
  <si>
    <t xml:space="preserve">      Ö³Ý³å³ñÑ³ÛÇÝ ïñ³Ýëåáñï §×³Ý³å³ñÑÝ»ñÇ í»ñ³Ýáñá·Ù³Ý ³ßË³ï³ÝùÝ»ñ¦</t>
  </si>
  <si>
    <t>´³ÅÇÝ 04  ËáõÙµ 5  ¹³ë 1  Íñ³·Çñ 51</t>
  </si>
  <si>
    <t>²ßË³ï³ÝùÝ»ñ</t>
  </si>
  <si>
    <t xml:space="preserve">   ¹ñ³Ù</t>
  </si>
  <si>
    <t xml:space="preserve"> æñ³Ù³ï³Ï³ñ³ñÙ³Ý Ñ³Ù³Ï³ñ·Ç É³µáñ³ïáñ ¨ Ù³Ýñ¿³µ³Ý³Ï³Ý Ñ»ï³½áïáõÙ</t>
  </si>
  <si>
    <t>´³ÅÇÝ 06  ËáõÙµ 3  ¹³ë 1  Íñ³·Çñ 51</t>
  </si>
  <si>
    <t xml:space="preserve">                                    öáÕáóÝ»ñÇ Éáõë³íáñáõÙ</t>
  </si>
  <si>
    <t xml:space="preserve"> öáÕáóÝ»ñÇ Éáõë³íáñáõÃÛ³Ý ó³ÝóÇ ÁÝÃ³óÇÏ</t>
  </si>
  <si>
    <t xml:space="preserve"> Ýáñá·áõÙ ¨ å³Ñå³ÝáõÙ</t>
  </si>
  <si>
    <t xml:space="preserve">                              ²ÛÉ Ùß³ÏáõÃ³ÛÇÝ Ï³½Ù³Ï»ñåáõÃÛáõÝÝ»ñ</t>
  </si>
  <si>
    <t>´³ÅÇÝ 08  ËáõÙµ 2  ¹³ë 4  Íñ³·Çñ 51</t>
  </si>
  <si>
    <t xml:space="preserve"> Î»Ýó³Õ³ÛÇÝ ¨ Ñ³Ýñ³ÛÇÝ ëÝÝ¹Ç ÝÛáõÃ»ñ/áã ³ÉÏ³ÑáÉ³ÛÇÝ ÁÙå»ÉÇùÝ»ñ/</t>
  </si>
  <si>
    <t xml:space="preserve"> Î»Ýó³Õ³ÛÇÝ ¨ Ñ³Ýñ³ÛÇÝ ëÝÝ¹Ç ÝÛáõÃ»ñ/ ³ÉÏ³ÑáÉ³ÛÇÝ ËÙÇãùÝ»ñ/</t>
  </si>
  <si>
    <t xml:space="preserve"> Î»Ýó³Õ³ÛÇÝ ¨ Ñ³Ýñ³ÛÇÝ ëÝÝ¹Ç ÝÛáõÃ»ñ/Ñ³ó³ÙÃ»ñù/</t>
  </si>
  <si>
    <t xml:space="preserve"> Î»Ýó³Õ³ÛÇÝ ¨ Ñ³Ýñ³ÛÇÝ ëÝÝ¹Ç ÝÛáõÃ»ñ/ å³ÝÇñ/</t>
  </si>
  <si>
    <t xml:space="preserve"> Î»Ýó³Õ³ÛÇÝ ¨ Ñ³Ýñ³ÛÇÝ ëÝÝ¹Ç ÝÛáõÃ»ñ/ Ùë³ÙÃ»ñù/</t>
  </si>
  <si>
    <t xml:space="preserve"> Î»Ýó³Õ³ÛÇÝ ¨ Ñ³Ýñ³ÛÇÝ ëÝÝ¹Ç ÝÛáõÃ»ñ/ Ù·»ñÇó å³ïñ³ëïí³Í ÑÛáõÃ»ñ/</t>
  </si>
  <si>
    <t xml:space="preserve"> Î»Ýó³Õ³ÛÇÝ ¨ Ñ³Ýñ³ÛÇÝ ëÝÝ¹Ç ÝÛáõÃ»ñ/ ÞáÏáÉ³¹/</t>
  </si>
  <si>
    <t xml:space="preserve"> Î»Ýó³Õ³ÛÇÝ ¨ Ñ³Ýñ³ÛÇÝ ëÝÝ¹Ç ÝÛáõÃ»ñ/ Ùñ·»ñ µ³Ýç³ñ»Õ»Ý/</t>
  </si>
  <si>
    <t xml:space="preserve">        Ï·</t>
  </si>
  <si>
    <t xml:space="preserve">    Ñ³ï</t>
  </si>
  <si>
    <t xml:space="preserve">       Ï·</t>
  </si>
  <si>
    <t xml:space="preserve"> ÎñÃáõÃÛ³ÝÁ ïñ³Ù³¹ñíáÕ ûÅ³Ý¹³Ï Í³é³ÛáõÃÛáõÝÝ»ñ</t>
  </si>
  <si>
    <t>´³ÅÇÝ 09  ËáõÙµ 6  ¹³ë 1  Íñ³·Çñ 51</t>
  </si>
  <si>
    <t>¨ Ñ³Ù³ÛÝù³ÛÇÝ áã  ³é¨ïñ³ÛÇÝ Ï³½Ù³Ï»ñåáõÃÛáõÝÝ»ñÇÝ</t>
  </si>
  <si>
    <t xml:space="preserve">¶ÝáõÙ ãÑ³Ý¹Çë³óáÕ Í³Ëë»ñ /ÀÝÃ³óÇÏ ¹ñ³Ù³ßÝáñÑÝ»ñ å»ï³Ï³Ý  </t>
  </si>
  <si>
    <t xml:space="preserve">            O9310000</t>
  </si>
  <si>
    <t xml:space="preserve"> Î³ï³ñáÕ  ¶É. Ñ³ßí³å³Ñ /                                          /  ². Ü»ñëÇëÛ³Ý</t>
  </si>
  <si>
    <t xml:space="preserve"> Ðá¹í³Í</t>
  </si>
  <si>
    <t>´³ÅÇÝ 06  ËáõÙµ 4  ¹³ë 1  Íñ³·Çñ 51</t>
  </si>
  <si>
    <t xml:space="preserve">    23 ö»ïñí³ñÇ  2017Ã</t>
  </si>
  <si>
    <t xml:space="preserve">             Ð²Ø²ð 2017Â. Î²î²ðìàÔ ¶ÜàôØÜºðÆ  äÈ²Ü</t>
  </si>
  <si>
    <t xml:space="preserve">             Ð²Ø²ð 2018Â. Î²î²ðìàÔ ¶ÜàôØÜºðÆ  äÈ²Ü</t>
  </si>
  <si>
    <t xml:space="preserve">  Ìñ³·Çñ `      2018Ã. Çñ³Ï³Ý³óíáÕ ·ÝáõÙÝ»ñ</t>
  </si>
  <si>
    <t>Ø»Ï ³ÝÓ</t>
  </si>
  <si>
    <t>úå»ñ³ïÇí ÑÇßáÕ ë³ñù 1¶´</t>
  </si>
  <si>
    <t>ÀÜ·ÍÇã / ·Í³ÝßÇã/</t>
  </si>
  <si>
    <t>Î³ñÇã 50-Çó ³í»É Ã»ñÃÇ Ñ³Ù³ñ</t>
  </si>
  <si>
    <t>ÂÕÃ³å³Ý³Ï ë»ÕÙ³Ïáí</t>
  </si>
  <si>
    <t>ÎðÇã TOSHIBA 1¶´</t>
  </si>
  <si>
    <t>àôØ´ ýÉ»ß ë³ñù 8 ¶´</t>
  </si>
  <si>
    <t xml:space="preserve"> æÝçÇã-2</t>
  </si>
  <si>
    <t xml:space="preserve"> ÂÕÃ³å³Ý³Ï ý³ÛÉ</t>
  </si>
  <si>
    <t xml:space="preserve"> Ð³ßíÇã Ù»ù»Ý³ / Ñ³ßí»ë³ñù/</t>
  </si>
  <si>
    <t xml:space="preserve"> ºñÏ³ñ³óÙ³Ý É³ñ</t>
  </si>
  <si>
    <t>ØÎÝÇÏ É³ñáí</t>
  </si>
  <si>
    <t xml:space="preserve"> ÎÝÇùÇ ë³ñù</t>
  </si>
  <si>
    <t xml:space="preserve"> ÎÝÇùÇ ë³ñùÇ  Ã³Ý³ù</t>
  </si>
  <si>
    <t xml:space="preserve"> ÎÝÇùÇ ë³ñùÇ  Ã³Ý³ùÇ µ³ñÓÇÏ</t>
  </si>
  <si>
    <t>ÂÕÃ³å³Ý³Ï</t>
  </si>
  <si>
    <t>²ñ³·³Ï³É</t>
  </si>
  <si>
    <t>¶ñÇã</t>
  </si>
  <si>
    <t>Ð³ßí³éÙ³Ý ·ñù»ñ</t>
  </si>
  <si>
    <t>¶ñ³ë»ÝÛ³Ï³ÛÝÇ ·Çñù</t>
  </si>
  <si>
    <t>ÂÙµáõÏ HPLG 1010</t>
  </si>
  <si>
    <t>ø³ñÃñÇçÇ ÉÇóù³íáñáõÙ</t>
  </si>
  <si>
    <t>ø³ñÃñÇç MLT-D101S</t>
  </si>
  <si>
    <t>¶ñ»Éáõ ÃáõÕÃ ² 4</t>
  </si>
  <si>
    <t>¶ñ³ë»Õ³Ý</t>
  </si>
  <si>
    <t>¸³ÏÇã/ Í³ÏáïÇã /</t>
  </si>
  <si>
    <t xml:space="preserve"> §¶»Õ³Ù³¦ Ã»ñÃÇ µ³Å³Ýáñ¹³·ñáõÃÛáõÝ</t>
  </si>
  <si>
    <t xml:space="preserve"> §¶áñÍÁÝÃ³óù¦ Ã»ñÃÇ µ³Å³Ýáñ¹³·ñáõÃÛáõÝ</t>
  </si>
  <si>
    <t xml:space="preserve"> ²ñËÇí³ÛÇÝ Í³é³ÛáõÃÛáõÝ</t>
  </si>
  <si>
    <t xml:space="preserve">   úñÇÝ³Ï</t>
  </si>
  <si>
    <t xml:space="preserve"> Ð³Ù³Ï³ñ·Çã</t>
  </si>
  <si>
    <t xml:space="preserve"> ØáÝÇïáñ</t>
  </si>
  <si>
    <t xml:space="preserve"> îåÇã</t>
  </si>
  <si>
    <t xml:space="preserve"> ²ÝË³÷³Ý ëÝáõóÙ³Ý ë³ñù</t>
  </si>
  <si>
    <t>´³ÅÇÝ 01  ËáõÙµ 1 ¹³ë 2  Íñ³·Çñ 51</t>
  </si>
  <si>
    <t xml:space="preserve"> ²áõ¹Çïáñ³Ï³Ý Í³é³ÛáõÃÛáõÝ</t>
  </si>
  <si>
    <t xml:space="preserve">      ¹ñ³Ù</t>
  </si>
  <si>
    <t xml:space="preserve">      ÀÝ¹Ñ³Ýáõñ µÝáõÛÃÇ Ñ³Ýñ³ÛÇÝ Í³é³ÛáõÃÛáõÝÝ»ñ</t>
  </si>
  <si>
    <t>ÐáÕ³Ù³ëÇ ã³÷³·ñÙ³Ý / Ñ³ßí³éÙ³Ý / Í³é³ÛáõÃÛáõÝÝ»ñ</t>
  </si>
  <si>
    <t xml:space="preserve">                                    ²Õµ³Ñ³ÝáõÙ</t>
  </si>
  <si>
    <t>´³ÅÇÝ 05  ËáõÙµ 1  ¹³ë 1  Íñ³·Çñ 51</t>
  </si>
  <si>
    <t xml:space="preserve"> ÎáÙáõÝ³É / ³Õµ³Ñ³ÝÙ³Ý / Í³é³ÛáõÃÛáõÝ</t>
  </si>
  <si>
    <t xml:space="preserve">     ¹ñ³Ù</t>
  </si>
  <si>
    <t xml:space="preserve">                  ²ÛÉ Ùß³ÏáõÃ³ÛÇÝ Ï³½Ù³Ï»ñåáõÃÛáõÝÝ»ñ</t>
  </si>
  <si>
    <t xml:space="preserve">                   Ü³Ë³¹åñáó³Ï³Ý ÏñÃáõÃÛáõÝ</t>
  </si>
  <si>
    <t xml:space="preserve">                      ÐÇÙÝ³Ï³Ý ÙÇçáó</t>
  </si>
  <si>
    <t>´³ÅÇÝ 09  ËáõÙµ 1 ¹³ë 1  Íñ³·Çñ 52</t>
  </si>
  <si>
    <t xml:space="preserve"> ÐáÕÇ ·ÝÙ³Ý Í³é³ÛáõÃÛáõÝÝ»ñ</t>
  </si>
  <si>
    <t xml:space="preserve">       øØ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</si>
  <si>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</si>
  <si>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12 ö»ïñí³ñÇ  2018Ã</t>
  </si>
  <si>
    <t xml:space="preserve"> Î³ï³ñáÕ  ¶É. Ñ³ßí³å³Ñ /                                          /  Ð. ê³ñ·ëÛ³Ý</t>
  </si>
  <si>
    <t xml:space="preserve">   ¸ñ³Ù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</si>
</sst>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sz val="11"/>
      <name val="Arial Armenian"/>
      <family val="2"/>
    </font>
    <font>
      <b/>
      <sz val="11"/>
      <name val="Arial Armenian"/>
      <family val="2"/>
    </font>
    <font>
      <sz val="12"/>
      <name val="Arial Armenian"/>
      <family val="2"/>
    </font>
    <font>
      <i/>
      <sz val="10"/>
      <name val="Arial Armenian"/>
      <family val="2"/>
    </font>
    <font>
      <i/>
      <sz val="11"/>
      <name val="Arial Armenian"/>
      <family val="2"/>
    </font>
    <font>
      <b/>
      <sz val="12"/>
      <name val="Arial Armenian"/>
      <family val="2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Border="1"/>
    <xf numFmtId="0" fontId="1" fillId="0" borderId="7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1" fillId="2" borderId="1" xfId="0" applyFont="1" applyFill="1" applyBorder="1"/>
    <xf numFmtId="0" fontId="1" fillId="2" borderId="5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1" fillId="2" borderId="8" xfId="0" applyFont="1" applyFill="1" applyBorder="1"/>
    <xf numFmtId="0" fontId="1" fillId="2" borderId="6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1" fillId="0" borderId="11" xfId="0" applyFont="1" applyBorder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/>
    <xf numFmtId="0" fontId="1" fillId="3" borderId="1" xfId="0" applyFont="1" applyFill="1" applyBorder="1"/>
    <xf numFmtId="1" fontId="1" fillId="0" borderId="1" xfId="0" applyNumberFormat="1" applyFont="1" applyBorder="1"/>
    <xf numFmtId="0" fontId="1" fillId="3" borderId="5" xfId="0" applyFont="1" applyFill="1" applyBorder="1"/>
    <xf numFmtId="0" fontId="8" fillId="0" borderId="6" xfId="0" applyFont="1" applyBorder="1"/>
    <xf numFmtId="0" fontId="8" fillId="0" borderId="5" xfId="0" applyFont="1" applyBorder="1"/>
    <xf numFmtId="0" fontId="0" fillId="0" borderId="4" xfId="0" applyBorder="1"/>
    <xf numFmtId="0" fontId="8" fillId="0" borderId="10" xfId="0" applyFont="1" applyBorder="1"/>
    <xf numFmtId="0" fontId="0" fillId="0" borderId="5" xfId="0" applyBorder="1"/>
    <xf numFmtId="0" fontId="1" fillId="3" borderId="6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0" borderId="4" xfId="0" applyFont="1" applyBorder="1"/>
    <xf numFmtId="0" fontId="6" fillId="0" borderId="4" xfId="0" applyFont="1" applyBorder="1"/>
    <xf numFmtId="0" fontId="6" fillId="0" borderId="3" xfId="0" applyFont="1" applyBorder="1"/>
    <xf numFmtId="0" fontId="8" fillId="0" borderId="2" xfId="0" applyFont="1" applyBorder="1"/>
    <xf numFmtId="0" fontId="2" fillId="0" borderId="3" xfId="0" applyFont="1" applyBorder="1"/>
    <xf numFmtId="0" fontId="0" fillId="0" borderId="12" xfId="0" applyBorder="1"/>
    <xf numFmtId="0" fontId="0" fillId="0" borderId="1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8" fillId="0" borderId="7" xfId="0" applyFont="1" applyBorder="1"/>
    <xf numFmtId="0" fontId="8" fillId="0" borderId="9" xfId="0" applyFont="1" applyBorder="1"/>
    <xf numFmtId="0" fontId="8" fillId="0" borderId="0" xfId="0" applyFont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9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3" xfId="0" applyBorder="1"/>
    <xf numFmtId="0" fontId="10" fillId="0" borderId="2" xfId="0" applyFont="1" applyBorder="1"/>
    <xf numFmtId="0" fontId="2" fillId="0" borderId="0" xfId="0" applyFont="1" applyBorder="1"/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opLeftCell="A13" workbookViewId="0">
      <selection activeCell="A13" sqref="A1:IV65536"/>
    </sheetView>
  </sheetViews>
  <sheetFormatPr defaultRowHeight="12.75"/>
  <cols>
    <col min="1" max="1" width="9.140625" style="1"/>
    <col min="2" max="2" width="16" style="1" customWidth="1"/>
    <col min="3" max="3" width="64.140625" style="1" customWidth="1"/>
    <col min="4" max="4" width="17" style="1" customWidth="1"/>
    <col min="5" max="5" width="14.5703125" style="1" customWidth="1"/>
    <col min="6" max="6" width="11.7109375" style="1" customWidth="1"/>
    <col min="7" max="7" width="11.42578125" style="1" customWidth="1"/>
    <col min="8" max="16384" width="9.140625" style="1"/>
  </cols>
  <sheetData>
    <row r="1" spans="1:9" ht="14.25">
      <c r="A1" s="12"/>
      <c r="B1" s="14"/>
      <c r="C1" s="14"/>
      <c r="D1" s="14"/>
      <c r="E1" s="14"/>
      <c r="F1" s="23" t="s">
        <v>16</v>
      </c>
      <c r="G1" s="23"/>
      <c r="H1" s="4"/>
      <c r="I1" s="3"/>
    </row>
    <row r="2" spans="1:9" ht="14.25" customHeight="1">
      <c r="A2" s="12"/>
      <c r="B2" s="14"/>
      <c r="C2" s="14"/>
      <c r="D2" s="24"/>
      <c r="E2" s="24" t="s">
        <v>17</v>
      </c>
      <c r="F2" s="23"/>
      <c r="G2" s="23"/>
      <c r="H2" s="4"/>
      <c r="I2" s="3"/>
    </row>
    <row r="3" spans="1:9" ht="19.5" customHeight="1">
      <c r="A3" s="12"/>
      <c r="B3" s="14"/>
      <c r="C3" s="14"/>
      <c r="D3" s="14"/>
      <c r="E3" s="14"/>
      <c r="F3" s="23" t="s">
        <v>18</v>
      </c>
      <c r="G3" s="23"/>
      <c r="H3" s="23"/>
      <c r="I3" s="3"/>
    </row>
    <row r="4" spans="1:9" ht="13.5" customHeight="1">
      <c r="A4" s="12"/>
      <c r="B4" s="25"/>
      <c r="C4" s="25"/>
      <c r="D4" s="25"/>
      <c r="E4" s="25"/>
      <c r="F4" s="23"/>
      <c r="G4" s="23" t="s">
        <v>19</v>
      </c>
      <c r="H4" s="23"/>
      <c r="I4" s="3"/>
    </row>
    <row r="5" spans="1:9" ht="18.75" customHeight="1">
      <c r="A5" s="12"/>
      <c r="B5" s="13"/>
      <c r="C5" s="13"/>
      <c r="D5" s="13"/>
      <c r="E5" s="13"/>
      <c r="F5" s="23" t="s">
        <v>94</v>
      </c>
      <c r="G5" s="23"/>
      <c r="H5" s="23"/>
      <c r="I5" s="3"/>
    </row>
    <row r="6" spans="1:9" ht="15.75" customHeight="1">
      <c r="A6" s="12"/>
      <c r="B6" s="13"/>
      <c r="C6" s="13" t="s">
        <v>20</v>
      </c>
      <c r="D6" s="13"/>
      <c r="E6" s="13"/>
      <c r="F6" s="23"/>
      <c r="G6" s="23"/>
      <c r="H6" s="23"/>
      <c r="I6" s="3"/>
    </row>
    <row r="7" spans="1:9" ht="14.25" customHeight="1">
      <c r="A7" s="12"/>
      <c r="B7" s="13"/>
      <c r="C7" s="13" t="s">
        <v>95</v>
      </c>
      <c r="D7" s="13"/>
      <c r="E7" s="13"/>
      <c r="F7" s="23"/>
      <c r="G7" s="23"/>
      <c r="H7" s="23"/>
      <c r="I7" s="3"/>
    </row>
    <row r="8" spans="1:9">
      <c r="A8" s="57"/>
      <c r="B8" s="21"/>
      <c r="C8" s="21"/>
      <c r="D8" s="21"/>
      <c r="E8" s="21"/>
      <c r="F8" s="21"/>
      <c r="G8" s="21"/>
      <c r="H8" s="21"/>
      <c r="I8" s="3"/>
    </row>
    <row r="9" spans="1:9">
      <c r="A9" s="47"/>
      <c r="B9" s="26" t="s">
        <v>21</v>
      </c>
      <c r="C9" s="21"/>
      <c r="D9" s="21"/>
      <c r="E9" s="21"/>
      <c r="F9" s="21"/>
      <c r="G9" s="21"/>
      <c r="H9" s="22"/>
    </row>
    <row r="10" spans="1:9">
      <c r="A10" s="47"/>
      <c r="B10" s="26" t="s">
        <v>22</v>
      </c>
      <c r="C10" s="21"/>
      <c r="D10" s="21"/>
      <c r="E10" s="21"/>
      <c r="F10" s="21"/>
      <c r="G10" s="21"/>
      <c r="H10" s="22"/>
    </row>
    <row r="11" spans="1:9">
      <c r="A11" s="47"/>
      <c r="B11" s="26" t="s">
        <v>23</v>
      </c>
      <c r="C11" s="21"/>
      <c r="D11" s="21"/>
      <c r="E11" s="21"/>
      <c r="F11" s="21"/>
      <c r="G11" s="21"/>
      <c r="H11" s="22"/>
    </row>
    <row r="12" spans="1:9">
      <c r="A12" s="48"/>
      <c r="B12" s="5" t="s">
        <v>24</v>
      </c>
      <c r="C12" s="7"/>
      <c r="D12" s="7"/>
      <c r="E12" s="7"/>
      <c r="F12" s="7"/>
      <c r="G12" s="7"/>
      <c r="H12" s="6"/>
    </row>
    <row r="13" spans="1:9">
      <c r="A13" s="54"/>
      <c r="B13" s="15" t="s">
        <v>2</v>
      </c>
      <c r="C13" s="15"/>
      <c r="D13" s="16" t="s">
        <v>8</v>
      </c>
      <c r="E13" s="16" t="s">
        <v>5</v>
      </c>
      <c r="F13" s="16" t="s">
        <v>9</v>
      </c>
      <c r="G13" s="16" t="s">
        <v>12</v>
      </c>
      <c r="H13" s="16" t="s">
        <v>15</v>
      </c>
    </row>
    <row r="14" spans="1:9">
      <c r="A14" s="55"/>
      <c r="B14" s="17" t="s">
        <v>6</v>
      </c>
      <c r="C14" s="17" t="s">
        <v>1</v>
      </c>
      <c r="D14" s="18" t="s">
        <v>3</v>
      </c>
      <c r="E14" s="18" t="s">
        <v>4</v>
      </c>
      <c r="F14" s="19" t="s">
        <v>10</v>
      </c>
      <c r="G14" s="19" t="s">
        <v>13</v>
      </c>
      <c r="H14" s="19"/>
    </row>
    <row r="15" spans="1:9">
      <c r="A15" s="19" t="s">
        <v>92</v>
      </c>
      <c r="B15" s="18" t="s">
        <v>7</v>
      </c>
      <c r="C15" s="18"/>
      <c r="D15" s="18"/>
      <c r="E15" s="18"/>
      <c r="F15" s="19" t="s">
        <v>11</v>
      </c>
      <c r="G15" s="19" t="s">
        <v>14</v>
      </c>
      <c r="H15" s="19"/>
    </row>
    <row r="16" spans="1:9">
      <c r="A16" s="56"/>
      <c r="B16" s="20" t="s">
        <v>0</v>
      </c>
      <c r="C16" s="20"/>
      <c r="D16" s="20"/>
      <c r="E16" s="20"/>
      <c r="F16" s="20"/>
      <c r="G16" s="20"/>
      <c r="H16" s="20"/>
    </row>
    <row r="17" spans="1:8">
      <c r="B17" s="2">
        <v>1</v>
      </c>
      <c r="C17" s="2">
        <v>2</v>
      </c>
      <c r="D17" s="2">
        <v>3</v>
      </c>
      <c r="E17" s="2">
        <v>4</v>
      </c>
      <c r="F17" s="1">
        <v>5</v>
      </c>
      <c r="G17" s="1">
        <v>6</v>
      </c>
      <c r="H17" s="1">
        <v>7</v>
      </c>
    </row>
    <row r="18" spans="1:8">
      <c r="A18" s="48"/>
      <c r="B18" s="5"/>
      <c r="C18" s="7" t="s">
        <v>56</v>
      </c>
      <c r="D18" s="7"/>
      <c r="E18" s="7"/>
      <c r="F18" s="3"/>
      <c r="G18" s="3">
        <f>SUM(G20+G43+G47+G51+G55+G59+G64+G75)</f>
        <v>1941100</v>
      </c>
    </row>
    <row r="19" spans="1:8">
      <c r="A19" s="48"/>
      <c r="B19" s="5"/>
      <c r="C19" s="41" t="s">
        <v>57</v>
      </c>
      <c r="D19" s="41"/>
      <c r="E19" s="41"/>
      <c r="F19" s="35"/>
      <c r="G19" s="35"/>
      <c r="H19" s="3"/>
    </row>
    <row r="20" spans="1:8">
      <c r="A20" s="48"/>
      <c r="B20" s="5"/>
      <c r="C20" s="42" t="s">
        <v>58</v>
      </c>
      <c r="D20" s="7"/>
      <c r="E20" s="7"/>
      <c r="F20" s="3"/>
      <c r="G20" s="1">
        <f>SUM(G21+G37)</f>
        <v>1231100</v>
      </c>
      <c r="H20" s="3"/>
    </row>
    <row r="21" spans="1:8" ht="15">
      <c r="B21" s="2"/>
      <c r="C21" s="2" t="s">
        <v>25</v>
      </c>
      <c r="D21" s="2"/>
      <c r="E21" s="2"/>
      <c r="F21" s="2"/>
      <c r="G21" s="2">
        <f>SUM(G23:G36)</f>
        <v>775100</v>
      </c>
      <c r="H21" s="27"/>
    </row>
    <row r="22" spans="1:8" ht="15">
      <c r="B22" s="2"/>
      <c r="C22" s="2" t="s">
        <v>26</v>
      </c>
      <c r="D22" s="2"/>
      <c r="E22" s="2"/>
      <c r="F22" s="2"/>
      <c r="G22" s="2"/>
      <c r="H22" s="27"/>
    </row>
    <row r="23" spans="1:8" ht="15">
      <c r="A23" s="1">
        <v>4261</v>
      </c>
      <c r="B23" s="2">
        <v>30197620</v>
      </c>
      <c r="C23" s="2" t="s">
        <v>27</v>
      </c>
      <c r="D23" s="2" t="s">
        <v>28</v>
      </c>
      <c r="E23" s="2" t="s">
        <v>29</v>
      </c>
      <c r="F23" s="2">
        <v>2000</v>
      </c>
      <c r="G23" s="2">
        <v>25000</v>
      </c>
      <c r="H23" s="27">
        <v>12.5</v>
      </c>
    </row>
    <row r="24" spans="1:8" ht="15">
      <c r="A24" s="1">
        <v>4261</v>
      </c>
      <c r="B24" s="2">
        <v>22816000</v>
      </c>
      <c r="C24" s="2" t="s">
        <v>30</v>
      </c>
      <c r="D24" s="2" t="s">
        <v>28</v>
      </c>
      <c r="E24" s="2" t="s">
        <v>31</v>
      </c>
      <c r="F24" s="2">
        <v>12500</v>
      </c>
      <c r="G24" s="2">
        <v>25000</v>
      </c>
      <c r="H24" s="27">
        <v>2</v>
      </c>
    </row>
    <row r="25" spans="1:8" ht="15">
      <c r="A25" s="1">
        <v>4261</v>
      </c>
      <c r="B25" s="2">
        <v>22816000</v>
      </c>
      <c r="C25" s="2" t="s">
        <v>32</v>
      </c>
      <c r="D25" s="2" t="s">
        <v>28</v>
      </c>
      <c r="E25" s="2" t="s">
        <v>31</v>
      </c>
      <c r="F25" s="2">
        <v>1000</v>
      </c>
      <c r="G25" s="2">
        <v>20000</v>
      </c>
      <c r="H25" s="27">
        <v>20</v>
      </c>
    </row>
    <row r="26" spans="1:8" ht="15">
      <c r="A26" s="1">
        <v>4261</v>
      </c>
      <c r="B26" s="2">
        <v>22813000</v>
      </c>
      <c r="C26" s="2" t="s">
        <v>33</v>
      </c>
      <c r="D26" s="2" t="s">
        <v>28</v>
      </c>
      <c r="E26" s="2" t="s">
        <v>31</v>
      </c>
      <c r="F26" s="2">
        <v>1000</v>
      </c>
      <c r="G26" s="2">
        <v>15000</v>
      </c>
      <c r="H26" s="27">
        <v>15</v>
      </c>
    </row>
    <row r="27" spans="1:8" ht="15">
      <c r="A27" s="1">
        <v>4261</v>
      </c>
      <c r="B27" s="2">
        <v>30192121</v>
      </c>
      <c r="C27" s="2" t="s">
        <v>34</v>
      </c>
      <c r="D27" s="2" t="s">
        <v>28</v>
      </c>
      <c r="E27" s="2" t="s">
        <v>31</v>
      </c>
      <c r="F27" s="2">
        <v>200</v>
      </c>
      <c r="G27" s="2">
        <v>15000</v>
      </c>
      <c r="H27" s="27">
        <v>75</v>
      </c>
    </row>
    <row r="28" spans="1:8" ht="15">
      <c r="A28" s="1">
        <v>4261</v>
      </c>
      <c r="B28" s="2">
        <v>22851000</v>
      </c>
      <c r="C28" s="2" t="s">
        <v>35</v>
      </c>
      <c r="D28" s="2" t="s">
        <v>28</v>
      </c>
      <c r="E28" s="2" t="s">
        <v>31</v>
      </c>
      <c r="F28" s="2">
        <v>1000</v>
      </c>
      <c r="G28" s="2">
        <v>5000</v>
      </c>
      <c r="H28" s="27">
        <v>5</v>
      </c>
    </row>
    <row r="29" spans="1:8" ht="15">
      <c r="A29" s="1">
        <v>4261</v>
      </c>
      <c r="B29" s="2">
        <v>22852000</v>
      </c>
      <c r="C29" s="2" t="s">
        <v>36</v>
      </c>
      <c r="D29" s="2" t="s">
        <v>28</v>
      </c>
      <c r="E29" s="2" t="s">
        <v>31</v>
      </c>
      <c r="F29" s="2">
        <v>200</v>
      </c>
      <c r="G29" s="2">
        <v>8800</v>
      </c>
      <c r="H29" s="27">
        <v>44</v>
      </c>
    </row>
    <row r="30" spans="1:8" ht="15">
      <c r="A30" s="1">
        <v>4234</v>
      </c>
      <c r="B30" s="2">
        <v>22212000</v>
      </c>
      <c r="C30" s="2" t="s">
        <v>37</v>
      </c>
      <c r="D30" s="2" t="s">
        <v>28</v>
      </c>
      <c r="E30" s="2" t="s">
        <v>31</v>
      </c>
      <c r="F30" s="2">
        <v>3000</v>
      </c>
      <c r="G30" s="2">
        <v>6000</v>
      </c>
      <c r="H30" s="27">
        <v>2</v>
      </c>
    </row>
    <row r="31" spans="1:8" ht="15">
      <c r="A31" s="1">
        <v>4234</v>
      </c>
      <c r="B31" s="2">
        <v>22213000</v>
      </c>
      <c r="C31" s="2" t="s">
        <v>38</v>
      </c>
      <c r="D31" s="2" t="s">
        <v>28</v>
      </c>
      <c r="E31" s="2" t="s">
        <v>31</v>
      </c>
      <c r="F31" s="2">
        <v>6000</v>
      </c>
      <c r="G31" s="2">
        <v>92000</v>
      </c>
      <c r="H31" s="27">
        <v>15</v>
      </c>
    </row>
    <row r="32" spans="1:8" ht="15">
      <c r="A32" s="1">
        <v>5122</v>
      </c>
      <c r="B32" s="2">
        <v>30213300</v>
      </c>
      <c r="C32" s="2" t="s">
        <v>39</v>
      </c>
      <c r="D32" s="2" t="s">
        <v>28</v>
      </c>
      <c r="E32" s="2" t="s">
        <v>31</v>
      </c>
      <c r="F32" s="2">
        <v>213300</v>
      </c>
      <c r="G32" s="2">
        <v>213300</v>
      </c>
      <c r="H32" s="27">
        <v>1</v>
      </c>
    </row>
    <row r="33" spans="1:12" ht="15">
      <c r="A33" s="1">
        <v>5122</v>
      </c>
      <c r="B33" s="2">
        <v>39121100</v>
      </c>
      <c r="C33" s="2" t="s">
        <v>40</v>
      </c>
      <c r="D33" s="2" t="s">
        <v>28</v>
      </c>
      <c r="E33" s="2" t="s">
        <v>31</v>
      </c>
      <c r="F33" s="2">
        <v>80000</v>
      </c>
      <c r="G33" s="2">
        <v>80000</v>
      </c>
      <c r="H33" s="27">
        <v>1</v>
      </c>
    </row>
    <row r="34" spans="1:12" ht="15">
      <c r="A34" s="1">
        <v>5122</v>
      </c>
      <c r="B34" s="2">
        <v>39122200</v>
      </c>
      <c r="C34" s="2" t="s">
        <v>41</v>
      </c>
      <c r="D34" s="2" t="s">
        <v>28</v>
      </c>
      <c r="E34" s="2" t="s">
        <v>31</v>
      </c>
      <c r="F34" s="2">
        <v>100000</v>
      </c>
      <c r="G34" s="2">
        <v>100000</v>
      </c>
      <c r="H34" s="27">
        <v>1</v>
      </c>
    </row>
    <row r="35" spans="1:12" ht="15">
      <c r="A35" s="1">
        <v>5122</v>
      </c>
      <c r="B35" s="2">
        <v>39134000</v>
      </c>
      <c r="C35" s="2" t="s">
        <v>42</v>
      </c>
      <c r="D35" s="2" t="s">
        <v>28</v>
      </c>
      <c r="E35" s="2" t="s">
        <v>31</v>
      </c>
      <c r="F35" s="2">
        <v>100000</v>
      </c>
      <c r="G35" s="2">
        <v>100000</v>
      </c>
      <c r="H35" s="27">
        <v>1</v>
      </c>
    </row>
    <row r="36" spans="1:12" ht="15">
      <c r="A36" s="1">
        <v>5122</v>
      </c>
      <c r="B36" s="2">
        <v>39112000</v>
      </c>
      <c r="C36" s="2" t="s">
        <v>43</v>
      </c>
      <c r="D36" s="2" t="s">
        <v>28</v>
      </c>
      <c r="E36" s="2" t="s">
        <v>31</v>
      </c>
      <c r="F36" s="2">
        <v>14000</v>
      </c>
      <c r="G36" s="2">
        <v>70000</v>
      </c>
      <c r="H36" s="27">
        <v>5</v>
      </c>
    </row>
    <row r="37" spans="1:12" ht="15">
      <c r="A37" s="48"/>
      <c r="B37" s="5"/>
      <c r="C37" s="6" t="s">
        <v>44</v>
      </c>
      <c r="D37" s="6"/>
      <c r="E37" s="6"/>
      <c r="F37" s="2"/>
      <c r="G37" s="2">
        <f>SUM(G38:G41)</f>
        <v>456000</v>
      </c>
      <c r="H37" s="27"/>
    </row>
    <row r="38" spans="1:12" ht="15">
      <c r="A38" s="1">
        <v>4212</v>
      </c>
      <c r="B38" s="31" t="s">
        <v>90</v>
      </c>
      <c r="C38" s="2" t="s">
        <v>45</v>
      </c>
      <c r="D38" s="2" t="s">
        <v>28</v>
      </c>
      <c r="E38" s="6" t="s">
        <v>46</v>
      </c>
      <c r="F38" s="2">
        <v>46.2</v>
      </c>
      <c r="G38" s="2">
        <v>300000</v>
      </c>
      <c r="H38" s="27">
        <v>6494</v>
      </c>
    </row>
    <row r="39" spans="1:12" ht="15">
      <c r="A39" s="1">
        <v>4214</v>
      </c>
      <c r="B39" s="2">
        <v>32415000</v>
      </c>
      <c r="C39" s="2" t="s">
        <v>47</v>
      </c>
      <c r="D39" s="2" t="s">
        <v>28</v>
      </c>
      <c r="E39" s="6" t="s">
        <v>48</v>
      </c>
      <c r="F39" s="2">
        <v>10.5</v>
      </c>
      <c r="G39" s="2">
        <v>126000</v>
      </c>
      <c r="H39" s="27">
        <v>12</v>
      </c>
      <c r="L39" s="37"/>
    </row>
    <row r="40" spans="1:12" ht="15">
      <c r="A40" s="37"/>
      <c r="B40" s="32">
        <v>50312000</v>
      </c>
      <c r="C40" s="32" t="s">
        <v>51</v>
      </c>
      <c r="D40" s="32"/>
      <c r="E40" s="32"/>
      <c r="F40" s="8"/>
      <c r="G40" s="8"/>
      <c r="H40" s="34"/>
    </row>
    <row r="41" spans="1:12" ht="15">
      <c r="A41" s="49">
        <v>4252</v>
      </c>
      <c r="B41" s="9"/>
      <c r="C41" s="9" t="s">
        <v>52</v>
      </c>
      <c r="D41" s="9" t="s">
        <v>28</v>
      </c>
      <c r="E41" s="9" t="s">
        <v>50</v>
      </c>
      <c r="F41" s="9">
        <v>30000</v>
      </c>
      <c r="G41" s="9">
        <v>30000</v>
      </c>
      <c r="H41" s="33">
        <v>1</v>
      </c>
    </row>
    <row r="42" spans="1:12" ht="15">
      <c r="A42" s="48"/>
      <c r="B42" s="5"/>
      <c r="C42" s="41" t="s">
        <v>59</v>
      </c>
      <c r="D42" s="41"/>
      <c r="E42" s="7"/>
      <c r="F42" s="7"/>
      <c r="G42" s="6"/>
      <c r="H42" s="27"/>
    </row>
    <row r="43" spans="1:12" ht="15">
      <c r="A43" s="48"/>
      <c r="B43" s="5"/>
      <c r="C43" s="42" t="s">
        <v>60</v>
      </c>
      <c r="D43" s="7"/>
      <c r="E43" s="6"/>
      <c r="F43" s="22"/>
      <c r="G43" s="9">
        <f>SUM(G44)</f>
        <v>15000</v>
      </c>
      <c r="H43" s="33"/>
    </row>
    <row r="44" spans="1:12" ht="15">
      <c r="A44" s="48"/>
      <c r="B44" s="5"/>
      <c r="C44" s="6" t="s">
        <v>44</v>
      </c>
      <c r="D44" s="2"/>
      <c r="E44" s="6"/>
      <c r="F44" s="22"/>
      <c r="G44" s="9">
        <f>SUM(G45)</f>
        <v>15000</v>
      </c>
      <c r="H44" s="33"/>
    </row>
    <row r="45" spans="1:12" ht="15">
      <c r="A45" s="1">
        <v>4232</v>
      </c>
      <c r="B45" s="30">
        <v>48611000</v>
      </c>
      <c r="C45" s="30" t="s">
        <v>49</v>
      </c>
      <c r="D45" s="2" t="s">
        <v>28</v>
      </c>
      <c r="E45" s="30" t="s">
        <v>50</v>
      </c>
      <c r="F45" s="2">
        <v>15000</v>
      </c>
      <c r="G45" s="2">
        <v>15000</v>
      </c>
      <c r="H45" s="27">
        <v>1</v>
      </c>
    </row>
    <row r="46" spans="1:12" ht="15">
      <c r="A46" s="48"/>
      <c r="B46" s="5"/>
      <c r="C46" s="41" t="s">
        <v>61</v>
      </c>
      <c r="D46" s="41"/>
      <c r="E46" s="41"/>
      <c r="F46" s="7"/>
      <c r="G46" s="7"/>
      <c r="H46" s="36"/>
    </row>
    <row r="47" spans="1:12" ht="15">
      <c r="A47" s="49"/>
      <c r="B47" s="38"/>
      <c r="C47" s="43" t="s">
        <v>62</v>
      </c>
      <c r="D47" s="7"/>
      <c r="E47" s="40"/>
      <c r="F47" s="22"/>
      <c r="G47" s="9">
        <f>SUM(G48)</f>
        <v>80000</v>
      </c>
      <c r="H47" s="33"/>
    </row>
    <row r="48" spans="1:12" ht="15">
      <c r="A48" s="48"/>
      <c r="B48" s="5"/>
      <c r="C48" s="6" t="s">
        <v>44</v>
      </c>
      <c r="D48" s="2"/>
      <c r="E48" s="9"/>
      <c r="F48" s="9"/>
      <c r="G48" s="9">
        <f>SUM(G49)</f>
        <v>80000</v>
      </c>
      <c r="H48" s="33"/>
    </row>
    <row r="49" spans="1:8" ht="15">
      <c r="A49" s="1">
        <v>4234</v>
      </c>
      <c r="B49" s="2">
        <v>79140000</v>
      </c>
      <c r="C49" s="2" t="s">
        <v>53</v>
      </c>
      <c r="D49" s="2" t="s">
        <v>28</v>
      </c>
      <c r="E49" s="2" t="s">
        <v>50</v>
      </c>
      <c r="F49" s="2">
        <v>10000</v>
      </c>
      <c r="G49" s="2">
        <v>80000</v>
      </c>
      <c r="H49" s="27">
        <v>8</v>
      </c>
    </row>
    <row r="50" spans="1:8" ht="15">
      <c r="A50" s="48"/>
      <c r="B50" s="5"/>
      <c r="C50" s="41" t="s">
        <v>64</v>
      </c>
      <c r="D50" s="41"/>
      <c r="E50" s="41"/>
      <c r="F50" s="7"/>
      <c r="G50" s="6"/>
      <c r="H50" s="36"/>
    </row>
    <row r="51" spans="1:8" ht="15">
      <c r="A51" s="48"/>
      <c r="B51" s="39"/>
      <c r="C51" s="42" t="s">
        <v>65</v>
      </c>
      <c r="D51" s="7"/>
      <c r="E51" s="40"/>
      <c r="F51" s="22"/>
      <c r="G51" s="2">
        <f>SUM(G52)</f>
        <v>200000</v>
      </c>
      <c r="H51" s="27"/>
    </row>
    <row r="52" spans="1:8" ht="15">
      <c r="A52" s="48"/>
      <c r="B52" s="39"/>
      <c r="C52" s="7" t="s">
        <v>66</v>
      </c>
      <c r="D52" s="2"/>
      <c r="E52" s="38"/>
      <c r="F52" s="9"/>
      <c r="G52" s="2">
        <f>SUM(G53)</f>
        <v>200000</v>
      </c>
      <c r="H52" s="27"/>
    </row>
    <row r="53" spans="1:8" ht="15">
      <c r="A53" s="1">
        <v>4251</v>
      </c>
      <c r="B53" s="2">
        <v>45233142</v>
      </c>
      <c r="C53" s="2" t="s">
        <v>63</v>
      </c>
      <c r="D53" s="2" t="s">
        <v>28</v>
      </c>
      <c r="E53" s="2" t="s">
        <v>67</v>
      </c>
      <c r="F53" s="2">
        <v>200000</v>
      </c>
      <c r="G53" s="2">
        <v>200000</v>
      </c>
      <c r="H53" s="27">
        <v>1</v>
      </c>
    </row>
    <row r="54" spans="1:8" ht="15">
      <c r="A54" s="48"/>
      <c r="B54" s="45"/>
      <c r="C54" s="41" t="s">
        <v>68</v>
      </c>
      <c r="D54" s="41"/>
      <c r="E54" s="41"/>
      <c r="F54" s="41"/>
      <c r="G54" s="7"/>
      <c r="H54" s="44"/>
    </row>
    <row r="55" spans="1:8" ht="15">
      <c r="B55" s="5"/>
      <c r="C55" s="42" t="s">
        <v>69</v>
      </c>
      <c r="D55" s="7"/>
      <c r="E55" s="7"/>
      <c r="F55" s="6"/>
      <c r="G55" s="2">
        <f>SUM(G56)</f>
        <v>45000</v>
      </c>
      <c r="H55" s="27"/>
    </row>
    <row r="56" spans="1:8" ht="15">
      <c r="B56" s="5"/>
      <c r="C56" s="6" t="s">
        <v>44</v>
      </c>
      <c r="D56" s="2"/>
      <c r="E56" s="2"/>
      <c r="F56" s="2"/>
      <c r="G56" s="2">
        <f>SUM(G57)</f>
        <v>45000</v>
      </c>
      <c r="H56" s="27"/>
    </row>
    <row r="57" spans="1:8" ht="15">
      <c r="A57" s="1">
        <v>4241</v>
      </c>
      <c r="B57" s="2">
        <v>90733100</v>
      </c>
      <c r="C57" s="2" t="s">
        <v>54</v>
      </c>
      <c r="D57" s="2" t="s">
        <v>28</v>
      </c>
      <c r="E57" s="2" t="s">
        <v>55</v>
      </c>
      <c r="F57" s="2">
        <v>45000</v>
      </c>
      <c r="G57" s="2">
        <v>45000</v>
      </c>
      <c r="H57" s="27">
        <v>1</v>
      </c>
    </row>
    <row r="58" spans="1:8" ht="15">
      <c r="A58" s="48"/>
      <c r="B58" s="5"/>
      <c r="C58" s="41" t="s">
        <v>70</v>
      </c>
      <c r="D58" s="7"/>
      <c r="E58" s="7"/>
      <c r="F58" s="7"/>
      <c r="G58" s="6"/>
      <c r="H58" s="27"/>
    </row>
    <row r="59" spans="1:8" ht="15">
      <c r="B59" s="5"/>
      <c r="C59" s="42" t="s">
        <v>93</v>
      </c>
      <c r="D59" s="7"/>
      <c r="E59" s="7"/>
      <c r="F59" s="6"/>
      <c r="G59" s="2">
        <f>SUM(G60)</f>
        <v>150000</v>
      </c>
      <c r="H59" s="27"/>
    </row>
    <row r="60" spans="1:8" ht="15">
      <c r="B60" s="5"/>
      <c r="C60" s="6" t="s">
        <v>44</v>
      </c>
      <c r="D60" s="2"/>
      <c r="E60" s="2"/>
      <c r="F60" s="2"/>
      <c r="G60" s="2">
        <f>SUM(G62)</f>
        <v>150000</v>
      </c>
      <c r="H60" s="27"/>
    </row>
    <row r="61" spans="1:8" ht="15">
      <c r="A61" s="37"/>
      <c r="B61" s="32"/>
      <c r="C61" s="32" t="s">
        <v>71</v>
      </c>
      <c r="D61" s="8"/>
      <c r="E61" s="32"/>
      <c r="F61" s="8"/>
      <c r="G61" s="8"/>
      <c r="H61" s="34"/>
    </row>
    <row r="62" spans="1:8" ht="15">
      <c r="A62" s="49">
        <v>4251</v>
      </c>
      <c r="B62" s="9">
        <v>50232100</v>
      </c>
      <c r="C62" s="9" t="s">
        <v>72</v>
      </c>
      <c r="D62" s="2" t="s">
        <v>28</v>
      </c>
      <c r="E62" s="9" t="s">
        <v>67</v>
      </c>
      <c r="F62" s="9">
        <v>150000</v>
      </c>
      <c r="G62" s="9">
        <v>150000</v>
      </c>
      <c r="H62" s="33">
        <v>1</v>
      </c>
    </row>
    <row r="63" spans="1:8" ht="15">
      <c r="B63" s="45"/>
      <c r="C63" s="41" t="s">
        <v>73</v>
      </c>
      <c r="D63" s="41"/>
      <c r="E63" s="41"/>
      <c r="F63" s="7"/>
      <c r="G63" s="6"/>
      <c r="H63" s="27"/>
    </row>
    <row r="64" spans="1:8" ht="15">
      <c r="B64" s="5"/>
      <c r="C64" s="42" t="s">
        <v>74</v>
      </c>
      <c r="D64" s="7"/>
      <c r="E64" s="7"/>
      <c r="F64" s="6"/>
      <c r="G64" s="6">
        <f>SUM(G65)</f>
        <v>120000</v>
      </c>
      <c r="H64" s="27"/>
    </row>
    <row r="65" spans="1:9" ht="15">
      <c r="B65" s="5"/>
      <c r="C65" s="7" t="s">
        <v>25</v>
      </c>
      <c r="D65" s="7"/>
      <c r="E65" s="6"/>
      <c r="F65" s="2"/>
      <c r="G65" s="2">
        <f>SUM(G66:G73)</f>
        <v>120000</v>
      </c>
      <c r="H65" s="27"/>
    </row>
    <row r="66" spans="1:9" ht="15">
      <c r="A66" s="2">
        <v>4267</v>
      </c>
      <c r="B66" s="2">
        <v>15980000</v>
      </c>
      <c r="C66" s="2" t="s">
        <v>75</v>
      </c>
      <c r="D66" s="2" t="s">
        <v>28</v>
      </c>
      <c r="E66" s="2" t="s">
        <v>84</v>
      </c>
      <c r="F66" s="2">
        <v>400</v>
      </c>
      <c r="G66" s="2">
        <v>20000</v>
      </c>
      <c r="H66" s="27">
        <v>50</v>
      </c>
    </row>
    <row r="67" spans="1:9" ht="15">
      <c r="A67" s="2">
        <v>4267</v>
      </c>
      <c r="B67" s="2">
        <v>15911000</v>
      </c>
      <c r="C67" s="2" t="s">
        <v>76</v>
      </c>
      <c r="D67" s="2" t="s">
        <v>28</v>
      </c>
      <c r="E67" s="2" t="s">
        <v>84</v>
      </c>
      <c r="F67" s="2">
        <v>2000</v>
      </c>
      <c r="G67" s="2">
        <v>20000</v>
      </c>
      <c r="H67" s="27">
        <v>10</v>
      </c>
    </row>
    <row r="68" spans="1:9" ht="15">
      <c r="A68" s="2">
        <v>4267</v>
      </c>
      <c r="B68" s="2">
        <v>15811000</v>
      </c>
      <c r="C68" s="2" t="s">
        <v>77</v>
      </c>
      <c r="D68" s="2" t="s">
        <v>28</v>
      </c>
      <c r="E68" s="2" t="s">
        <v>84</v>
      </c>
      <c r="F68" s="2">
        <v>100</v>
      </c>
      <c r="G68" s="2">
        <v>5000</v>
      </c>
      <c r="H68" s="27">
        <v>50</v>
      </c>
    </row>
    <row r="69" spans="1:9" ht="15">
      <c r="A69" s="2">
        <v>4267</v>
      </c>
      <c r="B69" s="2">
        <v>15540000</v>
      </c>
      <c r="C69" s="2" t="s">
        <v>78</v>
      </c>
      <c r="D69" s="2" t="s">
        <v>28</v>
      </c>
      <c r="E69" s="2" t="s">
        <v>83</v>
      </c>
      <c r="F69" s="2">
        <v>2000</v>
      </c>
      <c r="G69" s="2">
        <v>4000</v>
      </c>
      <c r="H69" s="27">
        <v>2</v>
      </c>
    </row>
    <row r="70" spans="1:9" ht="15">
      <c r="A70" s="2">
        <v>4267</v>
      </c>
      <c r="B70" s="5">
        <v>15130000</v>
      </c>
      <c r="C70" s="2" t="s">
        <v>79</v>
      </c>
      <c r="D70" s="2" t="s">
        <v>28</v>
      </c>
      <c r="E70" s="6" t="s">
        <v>83</v>
      </c>
      <c r="F70" s="2">
        <v>2000</v>
      </c>
      <c r="G70" s="2">
        <v>40000</v>
      </c>
      <c r="H70" s="27">
        <v>20</v>
      </c>
    </row>
    <row r="71" spans="1:9" ht="15">
      <c r="A71" s="2">
        <v>4267</v>
      </c>
      <c r="B71" s="2">
        <v>15321000</v>
      </c>
      <c r="C71" s="2" t="s">
        <v>80</v>
      </c>
      <c r="D71" s="2" t="s">
        <v>28</v>
      </c>
      <c r="E71" s="2" t="s">
        <v>84</v>
      </c>
      <c r="F71" s="2">
        <v>500</v>
      </c>
      <c r="G71" s="2">
        <v>5000</v>
      </c>
      <c r="H71" s="27">
        <v>10</v>
      </c>
    </row>
    <row r="72" spans="1:9" ht="15">
      <c r="A72" s="2">
        <v>4267</v>
      </c>
      <c r="B72" s="2">
        <v>15842100</v>
      </c>
      <c r="C72" s="2" t="s">
        <v>81</v>
      </c>
      <c r="D72" s="2" t="s">
        <v>28</v>
      </c>
      <c r="E72" s="6" t="s">
        <v>85</v>
      </c>
      <c r="F72" s="2">
        <v>4000</v>
      </c>
      <c r="G72" s="2">
        <v>8000</v>
      </c>
      <c r="H72" s="27">
        <v>2</v>
      </c>
    </row>
    <row r="73" spans="1:9" ht="15">
      <c r="A73" s="2">
        <v>4267</v>
      </c>
      <c r="B73" s="2">
        <v>15300000</v>
      </c>
      <c r="C73" s="2" t="s">
        <v>82</v>
      </c>
      <c r="D73" s="2" t="s">
        <v>28</v>
      </c>
      <c r="E73" s="2" t="s">
        <v>83</v>
      </c>
      <c r="F73" s="2">
        <v>1000</v>
      </c>
      <c r="G73" s="2">
        <v>18000</v>
      </c>
      <c r="H73" s="27">
        <v>18</v>
      </c>
    </row>
    <row r="74" spans="1:9" ht="15">
      <c r="A74" s="2"/>
      <c r="B74" s="45"/>
      <c r="C74" s="41" t="s">
        <v>86</v>
      </c>
      <c r="D74" s="7"/>
      <c r="E74" s="7"/>
      <c r="F74" s="7"/>
      <c r="G74" s="6"/>
      <c r="H74" s="27"/>
    </row>
    <row r="75" spans="1:9" ht="15">
      <c r="B75" s="5"/>
      <c r="C75" s="42" t="s">
        <v>87</v>
      </c>
      <c r="D75" s="7"/>
      <c r="E75" s="7"/>
      <c r="F75" s="6"/>
      <c r="G75" s="2">
        <f>SUM(G76)</f>
        <v>100000</v>
      </c>
      <c r="H75" s="27"/>
    </row>
    <row r="76" spans="1:9" ht="15">
      <c r="B76" s="5"/>
      <c r="C76" s="7" t="s">
        <v>44</v>
      </c>
      <c r="D76" s="7"/>
      <c r="E76" s="6"/>
      <c r="F76" s="2"/>
      <c r="G76" s="2">
        <f>SUM(G78)</f>
        <v>100000</v>
      </c>
      <c r="H76" s="27"/>
    </row>
    <row r="77" spans="1:9" ht="15">
      <c r="A77" s="37"/>
      <c r="B77" s="8"/>
      <c r="C77" s="8" t="s">
        <v>89</v>
      </c>
      <c r="D77" s="8"/>
      <c r="E77" s="8"/>
      <c r="F77" s="8"/>
      <c r="G77" s="8"/>
      <c r="H77" s="34"/>
    </row>
    <row r="78" spans="1:9" ht="15">
      <c r="A78" s="49">
        <v>4637</v>
      </c>
      <c r="B78" s="22">
        <v>99000000</v>
      </c>
      <c r="C78" s="9" t="s">
        <v>88</v>
      </c>
      <c r="D78" s="2" t="s">
        <v>28</v>
      </c>
      <c r="E78" s="9" t="s">
        <v>55</v>
      </c>
      <c r="F78" s="9">
        <v>100000</v>
      </c>
      <c r="G78" s="9">
        <v>100000</v>
      </c>
      <c r="H78" s="33">
        <v>1</v>
      </c>
    </row>
    <row r="79" spans="1:9" ht="15">
      <c r="A79" s="50"/>
      <c r="B79" s="11"/>
      <c r="C79" s="11"/>
      <c r="D79" s="11"/>
      <c r="E79" s="11"/>
      <c r="F79" s="11"/>
      <c r="G79" s="11"/>
      <c r="H79" s="51"/>
      <c r="I79" s="3"/>
    </row>
    <row r="80" spans="1:9" ht="15">
      <c r="A80" s="12"/>
      <c r="B80" s="4"/>
      <c r="C80" s="4" t="s">
        <v>91</v>
      </c>
      <c r="D80" s="4"/>
      <c r="E80" s="4"/>
      <c r="F80" s="4"/>
      <c r="G80" s="4"/>
      <c r="H80" s="53"/>
      <c r="I80" s="3"/>
    </row>
    <row r="81" spans="1:9" ht="15">
      <c r="A81" s="46"/>
      <c r="B81" s="4"/>
      <c r="C81" s="4"/>
      <c r="D81" s="4"/>
      <c r="E81" s="4"/>
      <c r="F81" s="4"/>
      <c r="G81" s="4"/>
      <c r="H81" s="53"/>
      <c r="I81" s="3"/>
    </row>
    <row r="82" spans="1:9" ht="15">
      <c r="A82" s="47"/>
      <c r="B82" s="21"/>
      <c r="C82" s="21"/>
      <c r="D82" s="21"/>
      <c r="E82" s="21"/>
      <c r="F82" s="21"/>
      <c r="G82" s="21"/>
      <c r="H82" s="52"/>
      <c r="I82" s="3"/>
    </row>
    <row r="83" spans="1:9" ht="15">
      <c r="B83" s="2"/>
      <c r="C83" s="2"/>
      <c r="D83" s="5"/>
      <c r="E83" s="6"/>
      <c r="F83" s="2"/>
      <c r="G83" s="2"/>
      <c r="H83" s="27"/>
    </row>
    <row r="84" spans="1:9" ht="15">
      <c r="B84" s="2"/>
      <c r="C84" s="2"/>
      <c r="D84" s="2"/>
      <c r="E84" s="2"/>
      <c r="F84" s="2"/>
      <c r="G84" s="2"/>
      <c r="H84" s="27"/>
    </row>
    <row r="85" spans="1:9" ht="15">
      <c r="B85" s="2"/>
      <c r="C85" s="2"/>
      <c r="D85" s="2"/>
      <c r="E85" s="2"/>
      <c r="F85" s="2"/>
      <c r="G85" s="2"/>
      <c r="H85" s="27"/>
    </row>
    <row r="86" spans="1:9" ht="15">
      <c r="B86" s="2"/>
      <c r="C86" s="2"/>
      <c r="D86" s="2"/>
      <c r="E86" s="2"/>
      <c r="F86" s="2"/>
      <c r="G86" s="2"/>
      <c r="H86" s="27"/>
    </row>
    <row r="87" spans="1:9" ht="15">
      <c r="B87" s="2"/>
      <c r="C87" s="2"/>
      <c r="D87" s="2"/>
      <c r="E87" s="2"/>
      <c r="F87" s="2"/>
      <c r="G87" s="2"/>
      <c r="H87" s="27"/>
    </row>
    <row r="88" spans="1:9" ht="15">
      <c r="B88" s="2"/>
      <c r="C88" s="2"/>
      <c r="D88" s="2"/>
      <c r="E88" s="2"/>
      <c r="F88" s="2"/>
      <c r="G88" s="2"/>
      <c r="H88" s="27"/>
    </row>
    <row r="89" spans="1:9" ht="15">
      <c r="B89" s="2"/>
      <c r="C89" s="2"/>
      <c r="D89" s="2"/>
      <c r="E89" s="2"/>
      <c r="F89" s="2"/>
      <c r="G89" s="2"/>
      <c r="H89" s="27"/>
    </row>
    <row r="90" spans="1:9" ht="15">
      <c r="A90" s="37"/>
      <c r="B90" s="8"/>
      <c r="C90" s="8"/>
      <c r="D90" s="8"/>
      <c r="E90" s="8"/>
      <c r="F90" s="2"/>
      <c r="G90" s="2"/>
      <c r="H90" s="27"/>
    </row>
    <row r="91" spans="1:9" ht="15">
      <c r="A91" s="49"/>
      <c r="B91" s="9"/>
      <c r="C91" s="9"/>
      <c r="D91" s="9"/>
      <c r="E91" s="9"/>
      <c r="F91" s="2"/>
      <c r="G91" s="2"/>
      <c r="H91" s="27"/>
    </row>
    <row r="92" spans="1:9" ht="15">
      <c r="B92" s="2"/>
      <c r="C92" s="2"/>
      <c r="D92" s="2"/>
      <c r="E92" s="2"/>
      <c r="F92" s="2"/>
      <c r="G92" s="2"/>
      <c r="H92" s="27"/>
    </row>
    <row r="93" spans="1:9" ht="15">
      <c r="A93" s="48"/>
      <c r="B93" s="5"/>
      <c r="C93" s="7"/>
      <c r="D93" s="7"/>
      <c r="E93" s="6"/>
      <c r="F93" s="2"/>
      <c r="G93" s="2"/>
      <c r="H93" s="27"/>
    </row>
    <row r="94" spans="1:9" ht="15">
      <c r="B94" s="2"/>
      <c r="C94" s="5"/>
      <c r="D94" s="7"/>
      <c r="E94" s="6"/>
      <c r="F94" s="2"/>
      <c r="G94" s="2"/>
      <c r="H94" s="27"/>
    </row>
    <row r="95" spans="1:9" ht="15">
      <c r="B95" s="2"/>
      <c r="C95" s="2"/>
      <c r="D95" s="5"/>
      <c r="E95" s="6"/>
      <c r="F95" s="2"/>
      <c r="G95" s="2"/>
      <c r="H95" s="27"/>
    </row>
    <row r="96" spans="1:9" ht="15">
      <c r="B96" s="2"/>
      <c r="C96" s="2"/>
      <c r="D96" s="2"/>
      <c r="E96" s="2"/>
      <c r="F96" s="2"/>
      <c r="G96" s="2"/>
      <c r="H96" s="27"/>
    </row>
    <row r="97" spans="1:8" ht="15">
      <c r="B97" s="2"/>
      <c r="C97" s="2"/>
      <c r="D97" s="2"/>
      <c r="E97" s="2"/>
      <c r="F97" s="2"/>
      <c r="G97" s="2"/>
      <c r="H97" s="27"/>
    </row>
    <row r="98" spans="1:8" ht="15">
      <c r="B98" s="2"/>
      <c r="C98" s="2"/>
      <c r="D98" s="2"/>
      <c r="E98" s="2"/>
      <c r="F98" s="2"/>
      <c r="G98" s="2"/>
      <c r="H98" s="27"/>
    </row>
    <row r="99" spans="1:8" ht="15">
      <c r="B99" s="2"/>
      <c r="C99" s="2"/>
      <c r="D99" s="2"/>
      <c r="E99" s="2"/>
      <c r="F99" s="2"/>
      <c r="G99" s="2"/>
      <c r="H99" s="27"/>
    </row>
    <row r="100" spans="1:8">
      <c r="B100" s="2"/>
      <c r="C100" s="2"/>
      <c r="D100" s="2"/>
      <c r="E100" s="2"/>
      <c r="F100" s="2"/>
      <c r="G100" s="2"/>
      <c r="H100" s="10"/>
    </row>
    <row r="101" spans="1:8">
      <c r="B101" s="2"/>
      <c r="C101" s="2"/>
      <c r="D101" s="2"/>
      <c r="E101" s="2"/>
      <c r="F101" s="2"/>
      <c r="G101" s="2"/>
      <c r="H101" s="10"/>
    </row>
    <row r="102" spans="1:8">
      <c r="A102" s="37"/>
      <c r="B102" s="8"/>
      <c r="C102" s="8"/>
      <c r="D102" s="8"/>
      <c r="E102" s="8"/>
      <c r="F102" s="28"/>
      <c r="G102" s="28"/>
    </row>
    <row r="103" spans="1:8">
      <c r="A103" s="49"/>
      <c r="B103" s="9"/>
      <c r="C103" s="9"/>
      <c r="D103" s="9"/>
      <c r="E103" s="9"/>
      <c r="F103" s="28"/>
      <c r="G103" s="28"/>
    </row>
    <row r="104" spans="1:8">
      <c r="B104" s="2"/>
      <c r="C104" s="2"/>
      <c r="D104" s="2"/>
      <c r="E104" s="2"/>
      <c r="F104" s="28"/>
      <c r="G104" s="28"/>
    </row>
    <row r="105" spans="1:8">
      <c r="B105" s="2"/>
      <c r="C105" s="5"/>
      <c r="D105" s="7"/>
      <c r="E105" s="6"/>
      <c r="F105" s="28"/>
      <c r="G105" s="28"/>
    </row>
    <row r="106" spans="1:8">
      <c r="B106" s="2"/>
      <c r="C106" s="5"/>
      <c r="D106" s="7"/>
      <c r="E106" s="6"/>
      <c r="F106" s="28"/>
      <c r="G106" s="28"/>
    </row>
    <row r="107" spans="1:8">
      <c r="B107" s="2"/>
      <c r="C107" s="2"/>
      <c r="D107" s="5"/>
      <c r="E107" s="6"/>
      <c r="F107" s="29"/>
      <c r="G107" s="28"/>
    </row>
    <row r="108" spans="1:8">
      <c r="B108" s="2"/>
      <c r="C108" s="2"/>
      <c r="D108" s="2"/>
      <c r="E108" s="2"/>
      <c r="F108" s="28"/>
      <c r="G108" s="28"/>
    </row>
    <row r="109" spans="1:8">
      <c r="B109" s="10"/>
      <c r="C109" s="2"/>
      <c r="D109" s="2"/>
      <c r="E109" s="2"/>
    </row>
    <row r="110" spans="1:8">
      <c r="B110" s="2"/>
      <c r="C110" s="2"/>
      <c r="D110" s="2"/>
      <c r="E110" s="2"/>
    </row>
    <row r="111" spans="1:8">
      <c r="B111" s="10"/>
      <c r="C111" s="2"/>
      <c r="D111" s="2"/>
      <c r="E111" s="2"/>
    </row>
    <row r="112" spans="1:8">
      <c r="B112" s="2"/>
      <c r="C112" s="2"/>
      <c r="D112" s="2"/>
      <c r="E112" s="2"/>
    </row>
    <row r="113" spans="1:6">
      <c r="B113" s="10"/>
      <c r="C113" s="2"/>
      <c r="D113" s="2"/>
      <c r="E113" s="2"/>
    </row>
    <row r="114" spans="1:6">
      <c r="B114" s="2"/>
      <c r="C114" s="2"/>
      <c r="D114" s="2"/>
      <c r="E114" s="2"/>
    </row>
    <row r="115" spans="1:6">
      <c r="B115" s="10"/>
      <c r="C115" s="2"/>
      <c r="D115" s="10"/>
      <c r="E115" s="2"/>
    </row>
    <row r="116" spans="1:6" ht="19.5" customHeight="1">
      <c r="B116" s="10"/>
      <c r="C116" s="10"/>
      <c r="D116" s="10"/>
      <c r="E116" s="2"/>
    </row>
    <row r="117" spans="1:6">
      <c r="A117" s="50"/>
      <c r="B117" s="11"/>
      <c r="C117" s="11"/>
      <c r="D117" s="11"/>
      <c r="E117" s="11"/>
      <c r="F117" s="3"/>
    </row>
    <row r="118" spans="1:6">
      <c r="A118" s="12"/>
      <c r="B118" s="4"/>
      <c r="C118" s="4"/>
      <c r="D118" s="4"/>
      <c r="E118" s="4"/>
      <c r="F118" s="3"/>
    </row>
    <row r="119" spans="1:6" ht="14.25">
      <c r="A119" s="12"/>
      <c r="B119" s="13"/>
      <c r="C119" s="13"/>
      <c r="D119" s="13"/>
      <c r="E119" s="13"/>
      <c r="F119" s="3"/>
    </row>
    <row r="120" spans="1:6" ht="18.75" customHeight="1">
      <c r="A120" s="12"/>
      <c r="B120" s="4"/>
      <c r="C120" s="4"/>
      <c r="D120" s="4"/>
      <c r="E120" s="4"/>
      <c r="F120" s="3"/>
    </row>
    <row r="121" spans="1:6" ht="14.25">
      <c r="A121" s="12"/>
      <c r="B121" s="13"/>
      <c r="C121" s="13"/>
      <c r="D121" s="13"/>
      <c r="E121" s="13"/>
      <c r="F121" s="3"/>
    </row>
    <row r="122" spans="1:6">
      <c r="A122" s="12"/>
      <c r="B122" s="12"/>
      <c r="C122" s="12"/>
      <c r="D122" s="12"/>
      <c r="E122" s="12"/>
      <c r="F122" s="3"/>
    </row>
    <row r="123" spans="1:6">
      <c r="A123" s="12"/>
      <c r="B123" s="12"/>
      <c r="C123" s="12"/>
      <c r="D123" s="12"/>
      <c r="E123" s="12"/>
      <c r="F123" s="3"/>
    </row>
    <row r="124" spans="1:6">
      <c r="A124" s="12"/>
      <c r="B124" s="12"/>
      <c r="C124" s="12"/>
      <c r="D124" s="12"/>
      <c r="E124" s="12"/>
      <c r="F124" s="3"/>
    </row>
    <row r="125" spans="1:6">
      <c r="A125" s="12"/>
      <c r="B125" s="12"/>
      <c r="C125" s="12"/>
      <c r="D125" s="12"/>
      <c r="E125" s="12"/>
      <c r="F125" s="3"/>
    </row>
    <row r="126" spans="1:6">
      <c r="A126" s="12"/>
      <c r="B126" s="12"/>
      <c r="C126" s="12"/>
      <c r="D126" s="12"/>
      <c r="E126" s="12"/>
      <c r="F126" s="3"/>
    </row>
    <row r="127" spans="1:6">
      <c r="A127" s="12"/>
      <c r="B127" s="12"/>
      <c r="C127" s="12"/>
      <c r="D127" s="12"/>
      <c r="E127" s="12"/>
      <c r="F127" s="3"/>
    </row>
    <row r="128" spans="1:6">
      <c r="A128" s="12"/>
      <c r="B128" s="12"/>
      <c r="C128" s="12"/>
      <c r="D128" s="12"/>
      <c r="E128" s="12"/>
      <c r="F128" s="3"/>
    </row>
    <row r="129" spans="1:6">
      <c r="A129" s="12"/>
      <c r="B129" s="12"/>
      <c r="C129" s="12"/>
      <c r="D129" s="12"/>
      <c r="E129" s="12"/>
      <c r="F129" s="3"/>
    </row>
    <row r="130" spans="1:6">
      <c r="A130" s="12"/>
      <c r="B130" s="12"/>
      <c r="C130" s="12"/>
      <c r="D130" s="12"/>
      <c r="E130" s="12"/>
      <c r="F130" s="3"/>
    </row>
    <row r="131" spans="1:6">
      <c r="A131" s="12"/>
      <c r="B131" s="12"/>
      <c r="C131" s="12"/>
      <c r="D131" s="12"/>
      <c r="E131" s="12"/>
      <c r="F131" s="3"/>
    </row>
    <row r="132" spans="1:6">
      <c r="A132" s="12"/>
      <c r="B132" s="12"/>
      <c r="C132" s="12"/>
      <c r="D132" s="12"/>
      <c r="E132" s="12"/>
      <c r="F132" s="3"/>
    </row>
    <row r="133" spans="1:6">
      <c r="A133" s="12"/>
      <c r="B133" s="12"/>
      <c r="C133" s="12"/>
      <c r="D133" s="12"/>
      <c r="E133" s="12"/>
      <c r="F133" s="3"/>
    </row>
    <row r="134" spans="1:6">
      <c r="A134" s="12"/>
      <c r="B134" s="12"/>
      <c r="C134" s="12"/>
      <c r="D134" s="12"/>
      <c r="E134" s="12"/>
      <c r="F134" s="3"/>
    </row>
    <row r="135" spans="1:6">
      <c r="A135" s="12"/>
      <c r="B135" s="12"/>
      <c r="C135" s="12"/>
      <c r="D135" s="12"/>
      <c r="E135" s="12"/>
      <c r="F135" s="3"/>
    </row>
    <row r="136" spans="1:6">
      <c r="A136" s="12"/>
      <c r="B136" s="12"/>
      <c r="C136" s="12"/>
      <c r="D136" s="12"/>
      <c r="E136" s="12"/>
      <c r="F136" s="3"/>
    </row>
    <row r="137" spans="1:6">
      <c r="A137" s="12"/>
      <c r="B137" s="12"/>
      <c r="C137" s="12"/>
      <c r="D137" s="12"/>
      <c r="E137" s="12"/>
      <c r="F137" s="3"/>
    </row>
    <row r="138" spans="1:6">
      <c r="A138" s="12"/>
      <c r="B138" s="12"/>
      <c r="C138" s="12"/>
      <c r="D138" s="12"/>
      <c r="E138" s="12"/>
      <c r="F138" s="3"/>
    </row>
    <row r="139" spans="1:6">
      <c r="A139" s="12"/>
      <c r="B139" s="12"/>
      <c r="C139" s="12"/>
      <c r="D139" s="12"/>
      <c r="E139" s="12"/>
      <c r="F139" s="3"/>
    </row>
    <row r="140" spans="1:6">
      <c r="A140" s="12"/>
      <c r="B140" s="12"/>
      <c r="C140" s="12"/>
      <c r="D140" s="12"/>
      <c r="E140" s="12"/>
      <c r="F140" s="3"/>
    </row>
    <row r="141" spans="1:6">
      <c r="A141" s="12"/>
      <c r="B141" s="12"/>
      <c r="C141" s="12"/>
      <c r="D141" s="12"/>
      <c r="E141" s="12"/>
      <c r="F141" s="3"/>
    </row>
    <row r="142" spans="1:6">
      <c r="A142" s="12"/>
      <c r="B142" s="12"/>
      <c r="C142" s="12"/>
      <c r="D142" s="12"/>
      <c r="E142" s="12"/>
      <c r="F142" s="3"/>
    </row>
    <row r="143" spans="1:6">
      <c r="A143" s="12"/>
      <c r="B143" s="12"/>
      <c r="C143" s="12"/>
      <c r="D143" s="12"/>
      <c r="E143" s="12"/>
      <c r="F143" s="3"/>
    </row>
    <row r="144" spans="1:6">
      <c r="A144" s="12"/>
      <c r="B144" s="12"/>
      <c r="C144" s="12"/>
      <c r="D144" s="12"/>
      <c r="E144" s="12"/>
      <c r="F144" s="3"/>
    </row>
    <row r="145" spans="1:6">
      <c r="A145" s="12"/>
      <c r="B145" s="12"/>
      <c r="C145" s="12"/>
      <c r="D145" s="12"/>
      <c r="E145" s="12"/>
      <c r="F145" s="3"/>
    </row>
    <row r="146" spans="1:6">
      <c r="A146" s="12"/>
      <c r="B146" s="12"/>
      <c r="C146" s="12"/>
      <c r="D146" s="12"/>
      <c r="E146" s="12"/>
      <c r="F146" s="3"/>
    </row>
    <row r="147" spans="1:6">
      <c r="A147" s="12"/>
      <c r="B147" s="12"/>
      <c r="C147" s="12"/>
      <c r="D147" s="12"/>
      <c r="E147" s="12"/>
      <c r="F147" s="3"/>
    </row>
    <row r="148" spans="1:6">
      <c r="A148" s="12"/>
      <c r="B148" s="12"/>
      <c r="C148" s="12"/>
      <c r="D148" s="12"/>
      <c r="E148" s="12"/>
      <c r="F148" s="3"/>
    </row>
    <row r="149" spans="1:6">
      <c r="A149" s="12"/>
      <c r="B149" s="12"/>
      <c r="C149" s="12"/>
      <c r="D149" s="12"/>
      <c r="E149" s="12"/>
      <c r="F149" s="3"/>
    </row>
    <row r="150" spans="1:6">
      <c r="A150" s="12"/>
      <c r="B150" s="12"/>
      <c r="C150" s="12"/>
      <c r="D150" s="12"/>
      <c r="E150" s="12"/>
      <c r="F150" s="3"/>
    </row>
    <row r="151" spans="1:6">
      <c r="A151" s="12"/>
      <c r="B151" s="12"/>
      <c r="C151" s="12"/>
      <c r="D151" s="12"/>
      <c r="E151" s="12"/>
      <c r="F151" s="3"/>
    </row>
    <row r="152" spans="1:6">
      <c r="A152" s="12"/>
      <c r="B152" s="12"/>
      <c r="C152" s="12"/>
      <c r="D152" s="12"/>
      <c r="E152" s="12"/>
      <c r="F152" s="3"/>
    </row>
  </sheetData>
  <phoneticPr fontId="0" type="noConversion"/>
  <pageMargins left="0.5" right="0.25" top="0.5" bottom="0.5" header="0.5" footer="0.5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>
      <selection activeCell="C129" sqref="C129"/>
    </sheetView>
  </sheetViews>
  <sheetFormatPr defaultRowHeight="12.75"/>
  <cols>
    <col min="1" max="1" width="9.140625" style="1"/>
    <col min="2" max="2" width="16" style="1" customWidth="1"/>
    <col min="3" max="3" width="64.7109375" style="1" customWidth="1"/>
    <col min="4" max="4" width="17" style="1" customWidth="1"/>
    <col min="5" max="5" width="12" style="1" customWidth="1"/>
    <col min="6" max="6" width="11.7109375" style="1" customWidth="1"/>
    <col min="7" max="7" width="11.42578125" style="1" customWidth="1"/>
    <col min="8" max="8" width="8.140625" style="1" customWidth="1"/>
    <col min="9" max="16384" width="9.140625" style="1"/>
  </cols>
  <sheetData>
    <row r="1" spans="1:9" ht="14.25">
      <c r="A1" s="12"/>
      <c r="B1" s="14"/>
      <c r="C1" s="14"/>
      <c r="D1" s="14"/>
      <c r="E1" s="14"/>
      <c r="F1" s="23" t="s">
        <v>16</v>
      </c>
      <c r="G1" s="23"/>
      <c r="H1" s="4"/>
      <c r="I1" s="3"/>
    </row>
    <row r="2" spans="1:9" ht="14.25" customHeight="1">
      <c r="A2" s="12"/>
      <c r="B2" s="14"/>
      <c r="C2" s="14"/>
      <c r="D2" s="24"/>
      <c r="E2" s="24" t="s">
        <v>17</v>
      </c>
      <c r="F2" s="23"/>
      <c r="G2" s="23"/>
      <c r="H2" s="4"/>
      <c r="I2" s="3"/>
    </row>
    <row r="3" spans="1:9" ht="19.5" customHeight="1">
      <c r="A3" s="12"/>
      <c r="B3" s="14"/>
      <c r="C3" s="14"/>
      <c r="D3" s="14"/>
      <c r="E3" s="14"/>
      <c r="F3" s="23" t="s">
        <v>18</v>
      </c>
      <c r="G3" s="23"/>
      <c r="H3" s="23"/>
      <c r="I3" s="3"/>
    </row>
    <row r="4" spans="1:9" ht="13.5" customHeight="1">
      <c r="A4" s="12"/>
      <c r="B4" s="25"/>
      <c r="C4" s="25"/>
      <c r="D4" s="25"/>
      <c r="E4" s="25"/>
      <c r="F4" s="23"/>
      <c r="G4" s="23" t="s">
        <v>19</v>
      </c>
      <c r="H4" s="23"/>
      <c r="I4" s="3"/>
    </row>
    <row r="5" spans="1:9" ht="18.75" customHeight="1">
      <c r="A5" s="12"/>
      <c r="B5" s="13"/>
      <c r="C5" s="13"/>
      <c r="D5" s="13"/>
      <c r="E5" s="13"/>
      <c r="F5" s="23" t="s">
        <v>148</v>
      </c>
      <c r="G5" s="23"/>
      <c r="H5" s="23"/>
      <c r="I5" s="3"/>
    </row>
    <row r="6" spans="1:9" ht="15.75" customHeight="1">
      <c r="A6" s="12"/>
      <c r="B6" s="13"/>
      <c r="C6" s="13" t="s">
        <v>20</v>
      </c>
      <c r="D6" s="13"/>
      <c r="E6" s="13"/>
      <c r="F6" s="23"/>
      <c r="G6" s="23"/>
      <c r="H6" s="23"/>
      <c r="I6" s="3"/>
    </row>
    <row r="7" spans="1:9" ht="14.25" customHeight="1">
      <c r="A7" s="12"/>
      <c r="B7" s="13"/>
      <c r="C7" s="13" t="s">
        <v>96</v>
      </c>
      <c r="D7" s="13"/>
      <c r="E7" s="13"/>
      <c r="F7" s="23"/>
      <c r="G7" s="23"/>
      <c r="H7" s="23"/>
      <c r="I7" s="3"/>
    </row>
    <row r="8" spans="1:9">
      <c r="A8" s="57"/>
      <c r="B8" s="21"/>
      <c r="C8" s="21"/>
      <c r="D8" s="21"/>
      <c r="E8" s="21"/>
      <c r="F8" s="21"/>
      <c r="G8" s="21"/>
      <c r="H8" s="21"/>
      <c r="I8" s="3"/>
    </row>
    <row r="9" spans="1:9">
      <c r="A9" s="47"/>
      <c r="B9" s="26" t="s">
        <v>21</v>
      </c>
      <c r="C9" s="21"/>
      <c r="D9" s="21"/>
      <c r="E9" s="21"/>
      <c r="F9" s="21"/>
      <c r="G9" s="21"/>
      <c r="H9" s="22"/>
    </row>
    <row r="10" spans="1:9">
      <c r="A10" s="47"/>
      <c r="B10" s="26" t="s">
        <v>97</v>
      </c>
      <c r="C10" s="21"/>
      <c r="D10" s="21"/>
      <c r="E10" s="21"/>
      <c r="F10" s="21"/>
      <c r="G10" s="21"/>
      <c r="H10" s="22"/>
    </row>
    <row r="11" spans="1:9">
      <c r="A11" s="47"/>
      <c r="B11" s="26" t="s">
        <v>23</v>
      </c>
      <c r="C11" s="21"/>
      <c r="D11" s="21"/>
      <c r="E11" s="21"/>
      <c r="F11" s="21"/>
      <c r="G11" s="21"/>
      <c r="H11" s="22"/>
    </row>
    <row r="12" spans="1:9">
      <c r="A12" s="48"/>
      <c r="B12" s="5" t="s">
        <v>24</v>
      </c>
      <c r="C12" s="7"/>
      <c r="D12" s="7"/>
      <c r="E12" s="7"/>
      <c r="F12" s="7"/>
      <c r="G12" s="7"/>
      <c r="H12" s="6"/>
    </row>
    <row r="13" spans="1:9">
      <c r="A13" s="54"/>
      <c r="B13" s="15" t="s">
        <v>2</v>
      </c>
      <c r="C13" s="15"/>
      <c r="D13" s="16" t="s">
        <v>8</v>
      </c>
      <c r="E13" s="16" t="s">
        <v>5</v>
      </c>
      <c r="F13" s="16" t="s">
        <v>9</v>
      </c>
      <c r="G13" s="16" t="s">
        <v>12</v>
      </c>
      <c r="H13" s="16" t="s">
        <v>15</v>
      </c>
    </row>
    <row r="14" spans="1:9">
      <c r="A14" s="55"/>
      <c r="B14" s="17" t="s">
        <v>6</v>
      </c>
      <c r="C14" s="17" t="s">
        <v>1</v>
      </c>
      <c r="D14" s="18" t="s">
        <v>3</v>
      </c>
      <c r="E14" s="18" t="s">
        <v>4</v>
      </c>
      <c r="F14" s="19" t="s">
        <v>10</v>
      </c>
      <c r="G14" s="19" t="s">
        <v>13</v>
      </c>
      <c r="H14" s="19"/>
    </row>
    <row r="15" spans="1:9">
      <c r="A15" s="19" t="s">
        <v>92</v>
      </c>
      <c r="B15" s="18" t="s">
        <v>7</v>
      </c>
      <c r="C15" s="18"/>
      <c r="D15" s="18"/>
      <c r="E15" s="18"/>
      <c r="F15" s="19" t="s">
        <v>11</v>
      </c>
      <c r="G15" s="19" t="s">
        <v>14</v>
      </c>
      <c r="H15" s="19"/>
    </row>
    <row r="16" spans="1:9">
      <c r="A16" s="56"/>
      <c r="B16" s="20" t="s">
        <v>0</v>
      </c>
      <c r="C16" s="20"/>
      <c r="D16" s="20"/>
      <c r="E16" s="20"/>
      <c r="F16" s="20"/>
      <c r="G16" s="20"/>
      <c r="H16" s="20"/>
    </row>
    <row r="17" spans="1:11">
      <c r="B17" s="2">
        <v>1</v>
      </c>
      <c r="C17" s="2">
        <v>2</v>
      </c>
      <c r="D17" s="2">
        <v>3</v>
      </c>
      <c r="E17" s="2">
        <v>4</v>
      </c>
      <c r="F17" s="1">
        <v>5</v>
      </c>
      <c r="G17" s="1">
        <v>6</v>
      </c>
      <c r="H17" s="1">
        <v>7</v>
      </c>
    </row>
    <row r="18" spans="1:11">
      <c r="A18" s="48"/>
      <c r="B18" s="5"/>
      <c r="C18" s="7" t="s">
        <v>56</v>
      </c>
      <c r="D18" s="7"/>
      <c r="E18" s="7"/>
      <c r="F18" s="3"/>
      <c r="G18" s="61">
        <f>SUM(G20+G64+G68+G72+G77+G81+G85+G89+G94+G105+G109)</f>
        <v>4795400</v>
      </c>
    </row>
    <row r="19" spans="1:11">
      <c r="A19" s="48"/>
      <c r="B19" s="5"/>
      <c r="C19" s="41" t="s">
        <v>57</v>
      </c>
      <c r="D19" s="41"/>
      <c r="E19" s="41"/>
      <c r="F19" s="35"/>
      <c r="G19" s="35"/>
      <c r="H19" s="3"/>
    </row>
    <row r="20" spans="1:11">
      <c r="A20" s="48"/>
      <c r="B20" s="5"/>
      <c r="C20" s="42" t="s">
        <v>58</v>
      </c>
      <c r="D20" s="7"/>
      <c r="E20" s="7"/>
      <c r="F20" s="3"/>
      <c r="G20" s="1">
        <f>SUM(G21+G57)</f>
        <v>2457400</v>
      </c>
      <c r="H20" s="3"/>
    </row>
    <row r="21" spans="1:11" ht="15">
      <c r="B21" s="2"/>
      <c r="C21" s="2" t="s">
        <v>25</v>
      </c>
      <c r="D21" s="2"/>
      <c r="E21" s="2"/>
      <c r="F21" s="2"/>
      <c r="G21" s="2">
        <f>SUM(G23:G56)</f>
        <v>1449400</v>
      </c>
      <c r="H21" s="27"/>
    </row>
    <row r="22" spans="1:11" ht="15">
      <c r="B22" s="2"/>
      <c r="C22" s="2" t="s">
        <v>26</v>
      </c>
      <c r="D22" s="2"/>
      <c r="E22" s="2"/>
      <c r="F22" s="2"/>
      <c r="G22" s="2"/>
      <c r="H22" s="27"/>
    </row>
    <row r="23" spans="1:11">
      <c r="A23" s="1">
        <v>4261</v>
      </c>
      <c r="B23" s="2">
        <v>30197620</v>
      </c>
      <c r="C23" s="58" t="s">
        <v>121</v>
      </c>
      <c r="D23" s="2" t="s">
        <v>98</v>
      </c>
      <c r="E23" s="59" t="s">
        <v>29</v>
      </c>
      <c r="F23" s="2">
        <v>2000</v>
      </c>
      <c r="G23" s="2">
        <v>36000</v>
      </c>
      <c r="H23" s="2">
        <v>18</v>
      </c>
    </row>
    <row r="24" spans="1:11">
      <c r="A24" s="1">
        <v>4261</v>
      </c>
      <c r="B24" s="2">
        <v>22816000</v>
      </c>
      <c r="C24" s="58" t="s">
        <v>120</v>
      </c>
      <c r="D24" s="2" t="s">
        <v>98</v>
      </c>
      <c r="E24" s="59" t="s">
        <v>31</v>
      </c>
      <c r="F24" s="2">
        <v>18000</v>
      </c>
      <c r="G24" s="2">
        <v>18000</v>
      </c>
      <c r="H24" s="2">
        <v>1</v>
      </c>
    </row>
    <row r="25" spans="1:11">
      <c r="A25" s="1">
        <v>4261</v>
      </c>
      <c r="B25" s="2">
        <v>30237310</v>
      </c>
      <c r="C25" s="58" t="s">
        <v>119</v>
      </c>
      <c r="D25" s="2" t="s">
        <v>98</v>
      </c>
      <c r="E25" s="59" t="s">
        <v>31</v>
      </c>
      <c r="F25" s="2">
        <v>10000</v>
      </c>
      <c r="G25" s="2">
        <v>40000</v>
      </c>
      <c r="H25" s="2">
        <v>4</v>
      </c>
      <c r="K25" s="1" t="s">
        <v>147</v>
      </c>
    </row>
    <row r="26" spans="1:11">
      <c r="A26" s="1">
        <v>4261</v>
      </c>
      <c r="B26" s="2">
        <v>30237140</v>
      </c>
      <c r="C26" s="58" t="s">
        <v>99</v>
      </c>
      <c r="D26" s="2" t="s">
        <v>98</v>
      </c>
      <c r="E26" s="59" t="s">
        <v>31</v>
      </c>
      <c r="F26" s="2">
        <v>10000</v>
      </c>
      <c r="G26" s="2">
        <v>10000</v>
      </c>
      <c r="H26" s="2">
        <v>1</v>
      </c>
    </row>
    <row r="27" spans="1:11">
      <c r="A27" s="1">
        <v>4261</v>
      </c>
      <c r="B27" s="2">
        <v>30200000</v>
      </c>
      <c r="C27" s="58" t="s">
        <v>118</v>
      </c>
      <c r="D27" s="2" t="s">
        <v>98</v>
      </c>
      <c r="E27" s="59" t="s">
        <v>31</v>
      </c>
      <c r="F27" s="2">
        <v>2000</v>
      </c>
      <c r="G27" s="2">
        <v>4000</v>
      </c>
      <c r="H27" s="2">
        <v>2</v>
      </c>
    </row>
    <row r="28" spans="1:11">
      <c r="A28" s="1">
        <v>4261</v>
      </c>
      <c r="B28" s="2">
        <v>22816000</v>
      </c>
      <c r="C28" s="58" t="s">
        <v>117</v>
      </c>
      <c r="D28" s="2" t="s">
        <v>98</v>
      </c>
      <c r="E28" s="59" t="s">
        <v>31</v>
      </c>
      <c r="F28" s="2">
        <v>1000</v>
      </c>
      <c r="G28" s="2">
        <v>20000</v>
      </c>
      <c r="H28" s="2">
        <v>20</v>
      </c>
    </row>
    <row r="29" spans="1:11">
      <c r="A29" s="1">
        <v>4261</v>
      </c>
      <c r="B29" s="2">
        <v>22813000</v>
      </c>
      <c r="C29" s="58" t="s">
        <v>116</v>
      </c>
      <c r="D29" s="2" t="s">
        <v>98</v>
      </c>
      <c r="E29" s="59" t="s">
        <v>31</v>
      </c>
      <c r="F29" s="2">
        <v>1000</v>
      </c>
      <c r="G29" s="2">
        <v>15000</v>
      </c>
      <c r="H29" s="2">
        <v>15</v>
      </c>
    </row>
    <row r="30" spans="1:11">
      <c r="A30" s="1">
        <v>4261</v>
      </c>
      <c r="B30" s="2">
        <v>30192121</v>
      </c>
      <c r="C30" s="58" t="s">
        <v>115</v>
      </c>
      <c r="D30" s="2" t="s">
        <v>98</v>
      </c>
      <c r="E30" s="59" t="s">
        <v>31</v>
      </c>
      <c r="F30" s="2">
        <v>200</v>
      </c>
      <c r="G30" s="2">
        <v>15000</v>
      </c>
      <c r="H30" s="2">
        <v>75</v>
      </c>
    </row>
    <row r="31" spans="1:11">
      <c r="A31" s="1">
        <v>4261</v>
      </c>
      <c r="B31" s="2">
        <v>39263000</v>
      </c>
      <c r="C31" s="58" t="s">
        <v>100</v>
      </c>
      <c r="D31" s="2" t="s">
        <v>98</v>
      </c>
      <c r="E31" s="59" t="s">
        <v>31</v>
      </c>
      <c r="F31" s="2">
        <v>200</v>
      </c>
      <c r="G31" s="2">
        <v>2000</v>
      </c>
      <c r="H31" s="2">
        <v>10</v>
      </c>
    </row>
    <row r="32" spans="1:11">
      <c r="A32" s="1">
        <v>4261</v>
      </c>
      <c r="B32" s="2">
        <v>22851000</v>
      </c>
      <c r="C32" s="58" t="s">
        <v>114</v>
      </c>
      <c r="D32" s="2" t="s">
        <v>98</v>
      </c>
      <c r="E32" s="59" t="s">
        <v>31</v>
      </c>
      <c r="F32" s="2">
        <v>1000</v>
      </c>
      <c r="G32" s="2">
        <v>5000</v>
      </c>
      <c r="H32" s="2">
        <v>5</v>
      </c>
    </row>
    <row r="33" spans="1:8">
      <c r="A33" s="1">
        <v>4261</v>
      </c>
      <c r="B33" s="2">
        <v>22852000</v>
      </c>
      <c r="C33" s="58" t="s">
        <v>113</v>
      </c>
      <c r="D33" s="2" t="s">
        <v>98</v>
      </c>
      <c r="E33" s="59" t="s">
        <v>31</v>
      </c>
      <c r="F33" s="2">
        <v>200</v>
      </c>
      <c r="G33" s="2">
        <v>8800</v>
      </c>
      <c r="H33" s="2">
        <v>44</v>
      </c>
    </row>
    <row r="34" spans="1:8">
      <c r="A34" s="1">
        <v>4261</v>
      </c>
      <c r="B34" s="2">
        <v>30197324</v>
      </c>
      <c r="C34" s="58" t="s">
        <v>101</v>
      </c>
      <c r="D34" s="2" t="s">
        <v>98</v>
      </c>
      <c r="E34" s="59" t="s">
        <v>31</v>
      </c>
      <c r="F34" s="2">
        <v>13000</v>
      </c>
      <c r="G34" s="2">
        <v>13000</v>
      </c>
      <c r="H34" s="2">
        <v>1</v>
      </c>
    </row>
    <row r="35" spans="1:8">
      <c r="A35" s="1">
        <v>4261</v>
      </c>
      <c r="B35" s="2">
        <v>30197330</v>
      </c>
      <c r="C35" s="58" t="s">
        <v>123</v>
      </c>
      <c r="D35" s="2" t="s">
        <v>98</v>
      </c>
      <c r="E35" s="59" t="s">
        <v>31</v>
      </c>
      <c r="F35" s="2">
        <v>2000</v>
      </c>
      <c r="G35" s="2">
        <v>2000</v>
      </c>
      <c r="H35" s="2">
        <v>1</v>
      </c>
    </row>
    <row r="36" spans="1:8">
      <c r="A36" s="1">
        <v>4261</v>
      </c>
      <c r="B36" s="2">
        <v>39263000</v>
      </c>
      <c r="C36" s="58" t="s">
        <v>102</v>
      </c>
      <c r="D36" s="2" t="s">
        <v>98</v>
      </c>
      <c r="E36" s="59" t="s">
        <v>31</v>
      </c>
      <c r="F36" s="2">
        <v>1200</v>
      </c>
      <c r="G36" s="2">
        <v>18000</v>
      </c>
      <c r="H36" s="2">
        <v>15</v>
      </c>
    </row>
    <row r="37" spans="1:8">
      <c r="A37" s="1">
        <v>4261</v>
      </c>
      <c r="B37" s="2">
        <v>30200000</v>
      </c>
      <c r="C37" s="58" t="s">
        <v>103</v>
      </c>
      <c r="D37" s="2" t="s">
        <v>98</v>
      </c>
      <c r="E37" s="59" t="s">
        <v>31</v>
      </c>
      <c r="F37" s="2">
        <v>28000</v>
      </c>
      <c r="G37" s="2">
        <v>28000</v>
      </c>
      <c r="H37" s="2">
        <v>1</v>
      </c>
    </row>
    <row r="38" spans="1:8">
      <c r="A38" s="1">
        <v>4261</v>
      </c>
      <c r="B38" s="2">
        <v>30234620</v>
      </c>
      <c r="C38" s="58" t="s">
        <v>104</v>
      </c>
      <c r="D38" s="2" t="s">
        <v>98</v>
      </c>
      <c r="E38" s="59" t="s">
        <v>31</v>
      </c>
      <c r="F38" s="2">
        <v>4000</v>
      </c>
      <c r="G38" s="2">
        <v>12000</v>
      </c>
      <c r="H38" s="2">
        <v>3</v>
      </c>
    </row>
    <row r="39" spans="1:8">
      <c r="A39" s="1">
        <v>4261</v>
      </c>
      <c r="B39" s="2">
        <v>39263000</v>
      </c>
      <c r="C39" s="58" t="s">
        <v>105</v>
      </c>
      <c r="D39" s="2" t="s">
        <v>98</v>
      </c>
      <c r="E39" s="59" t="s">
        <v>31</v>
      </c>
      <c r="F39" s="2">
        <v>200</v>
      </c>
      <c r="G39" s="2">
        <v>4000</v>
      </c>
      <c r="H39" s="2">
        <v>20</v>
      </c>
    </row>
    <row r="40" spans="1:8">
      <c r="A40" s="1">
        <v>4261</v>
      </c>
      <c r="B40" s="2">
        <v>30197231</v>
      </c>
      <c r="C40" s="58" t="s">
        <v>106</v>
      </c>
      <c r="D40" s="2" t="s">
        <v>98</v>
      </c>
      <c r="E40" s="59" t="s">
        <v>31</v>
      </c>
      <c r="F40" s="2">
        <v>10</v>
      </c>
      <c r="G40" s="2">
        <v>10000</v>
      </c>
      <c r="H40" s="2">
        <v>1000</v>
      </c>
    </row>
    <row r="41" spans="1:8">
      <c r="A41" s="1">
        <v>4261</v>
      </c>
      <c r="B41" s="2">
        <v>30141220</v>
      </c>
      <c r="C41" s="58" t="s">
        <v>107</v>
      </c>
      <c r="D41" s="2" t="s">
        <v>98</v>
      </c>
      <c r="E41" s="59" t="s">
        <v>31</v>
      </c>
      <c r="F41" s="2">
        <v>4000</v>
      </c>
      <c r="G41" s="2">
        <v>8000</v>
      </c>
      <c r="H41" s="2">
        <v>2</v>
      </c>
    </row>
    <row r="42" spans="1:8">
      <c r="A42" s="1">
        <v>4261</v>
      </c>
      <c r="B42" s="2">
        <v>30200000</v>
      </c>
      <c r="C42" s="58" t="s">
        <v>108</v>
      </c>
      <c r="D42" s="2" t="s">
        <v>98</v>
      </c>
      <c r="E42" s="59" t="s">
        <v>31</v>
      </c>
      <c r="F42" s="2">
        <v>3000</v>
      </c>
      <c r="G42" s="2">
        <v>9000</v>
      </c>
      <c r="H42" s="2">
        <v>3</v>
      </c>
    </row>
    <row r="43" spans="1:8">
      <c r="A43" s="1">
        <v>4261</v>
      </c>
      <c r="B43" s="2">
        <v>30237411</v>
      </c>
      <c r="C43" s="58" t="s">
        <v>109</v>
      </c>
      <c r="D43" s="2" t="s">
        <v>98</v>
      </c>
      <c r="E43" s="59" t="s">
        <v>31</v>
      </c>
      <c r="F43" s="2">
        <v>4500</v>
      </c>
      <c r="G43" s="2">
        <v>9000</v>
      </c>
      <c r="H43" s="2">
        <v>2</v>
      </c>
    </row>
    <row r="44" spans="1:8">
      <c r="A44" s="1">
        <v>4261</v>
      </c>
      <c r="B44" s="2">
        <v>30192111</v>
      </c>
      <c r="C44" s="58" t="s">
        <v>110</v>
      </c>
      <c r="D44" s="2" t="s">
        <v>98</v>
      </c>
      <c r="E44" s="59" t="s">
        <v>31</v>
      </c>
      <c r="F44" s="2">
        <v>5000</v>
      </c>
      <c r="G44" s="2">
        <v>5000</v>
      </c>
      <c r="H44" s="2">
        <v>1</v>
      </c>
    </row>
    <row r="45" spans="1:8">
      <c r="A45" s="1">
        <v>4261</v>
      </c>
      <c r="B45" s="2">
        <v>30192111</v>
      </c>
      <c r="C45" s="58" t="s">
        <v>111</v>
      </c>
      <c r="D45" s="2" t="s">
        <v>98</v>
      </c>
      <c r="E45" s="59" t="s">
        <v>31</v>
      </c>
      <c r="F45" s="2">
        <v>500</v>
      </c>
      <c r="G45" s="2">
        <v>3000</v>
      </c>
      <c r="H45" s="2">
        <v>6</v>
      </c>
    </row>
    <row r="46" spans="1:8">
      <c r="A46" s="1">
        <v>4261</v>
      </c>
      <c r="B46" s="2">
        <v>30192111</v>
      </c>
      <c r="C46" s="58" t="s">
        <v>112</v>
      </c>
      <c r="D46" s="2" t="s">
        <v>98</v>
      </c>
      <c r="E46" s="59" t="s">
        <v>31</v>
      </c>
      <c r="F46" s="2">
        <v>2000</v>
      </c>
      <c r="G46" s="2">
        <v>4000</v>
      </c>
      <c r="H46" s="2">
        <v>2</v>
      </c>
    </row>
    <row r="47" spans="1:8">
      <c r="A47" s="1">
        <v>4234</v>
      </c>
      <c r="B47" s="2">
        <v>22212000</v>
      </c>
      <c r="C47" s="2" t="s">
        <v>124</v>
      </c>
      <c r="D47" s="2" t="s">
        <v>98</v>
      </c>
      <c r="E47" s="59" t="s">
        <v>127</v>
      </c>
      <c r="F47" s="2">
        <v>3000</v>
      </c>
      <c r="G47" s="2">
        <v>60000</v>
      </c>
      <c r="H47" s="2">
        <v>20</v>
      </c>
    </row>
    <row r="48" spans="1:8">
      <c r="A48" s="1">
        <v>4234</v>
      </c>
      <c r="B48" s="2">
        <v>22212000</v>
      </c>
      <c r="C48" s="2" t="s">
        <v>125</v>
      </c>
      <c r="D48" s="2" t="s">
        <v>98</v>
      </c>
      <c r="E48" s="59" t="s">
        <v>127</v>
      </c>
      <c r="F48" s="2">
        <v>2500</v>
      </c>
      <c r="G48" s="2">
        <v>5000</v>
      </c>
      <c r="H48" s="2">
        <v>2</v>
      </c>
    </row>
    <row r="49" spans="1:12">
      <c r="A49" s="1">
        <v>5122</v>
      </c>
      <c r="B49" s="2">
        <v>30213300</v>
      </c>
      <c r="C49" s="2" t="s">
        <v>128</v>
      </c>
      <c r="D49" s="2" t="s">
        <v>98</v>
      </c>
      <c r="E49" s="59" t="s">
        <v>31</v>
      </c>
      <c r="F49" s="2">
        <v>350000</v>
      </c>
      <c r="G49" s="2">
        <v>350000</v>
      </c>
      <c r="H49" s="2">
        <v>1</v>
      </c>
    </row>
    <row r="50" spans="1:12">
      <c r="A50" s="1">
        <v>5122</v>
      </c>
      <c r="B50" s="2">
        <v>30231310</v>
      </c>
      <c r="C50" s="2" t="s">
        <v>129</v>
      </c>
      <c r="D50" s="2" t="s">
        <v>98</v>
      </c>
      <c r="E50" s="59" t="s">
        <v>31</v>
      </c>
      <c r="F50" s="2">
        <v>80000</v>
      </c>
      <c r="G50" s="2">
        <v>80000</v>
      </c>
      <c r="H50" s="2">
        <v>1</v>
      </c>
    </row>
    <row r="51" spans="1:12">
      <c r="A51" s="1">
        <v>5122</v>
      </c>
      <c r="B51" s="2">
        <v>30239140</v>
      </c>
      <c r="C51" s="2" t="s">
        <v>130</v>
      </c>
      <c r="D51" s="2" t="s">
        <v>98</v>
      </c>
      <c r="E51" s="59" t="s">
        <v>31</v>
      </c>
      <c r="F51" s="2">
        <v>100000</v>
      </c>
      <c r="G51" s="2">
        <v>100000</v>
      </c>
      <c r="H51" s="2">
        <v>1</v>
      </c>
    </row>
    <row r="52" spans="1:12">
      <c r="A52" s="1">
        <v>5122</v>
      </c>
      <c r="B52" s="2">
        <v>31687000</v>
      </c>
      <c r="C52" s="2" t="s">
        <v>131</v>
      </c>
      <c r="D52" s="2" t="s">
        <v>98</v>
      </c>
      <c r="E52" s="59" t="s">
        <v>31</v>
      </c>
      <c r="F52" s="2">
        <v>55600</v>
      </c>
      <c r="G52" s="2">
        <v>55600</v>
      </c>
      <c r="H52" s="2">
        <v>1</v>
      </c>
    </row>
    <row r="53" spans="1:12">
      <c r="A53" s="1">
        <v>5122</v>
      </c>
      <c r="B53" s="2">
        <v>39121100</v>
      </c>
      <c r="C53" s="2" t="s">
        <v>122</v>
      </c>
      <c r="D53" s="2" t="s">
        <v>98</v>
      </c>
      <c r="E53" s="59" t="s">
        <v>31</v>
      </c>
      <c r="F53" s="2">
        <v>80000</v>
      </c>
      <c r="G53" s="2">
        <v>80000</v>
      </c>
      <c r="H53" s="2">
        <v>1</v>
      </c>
    </row>
    <row r="54" spans="1:12">
      <c r="A54" s="1">
        <v>5122</v>
      </c>
      <c r="B54" s="2">
        <v>39122200</v>
      </c>
      <c r="C54" s="2" t="s">
        <v>41</v>
      </c>
      <c r="D54" s="2" t="s">
        <v>98</v>
      </c>
      <c r="E54" s="2" t="s">
        <v>31</v>
      </c>
      <c r="F54" s="2">
        <v>150000</v>
      </c>
      <c r="G54" s="2">
        <v>150000</v>
      </c>
      <c r="H54" s="2">
        <v>1</v>
      </c>
    </row>
    <row r="55" spans="1:12">
      <c r="A55" s="1">
        <v>5122</v>
      </c>
      <c r="B55" s="2">
        <v>39134000</v>
      </c>
      <c r="C55" s="2" t="s">
        <v>42</v>
      </c>
      <c r="D55" s="2" t="s">
        <v>98</v>
      </c>
      <c r="E55" s="2" t="s">
        <v>31</v>
      </c>
      <c r="F55" s="2">
        <v>100000</v>
      </c>
      <c r="G55" s="2">
        <v>200000</v>
      </c>
      <c r="H55" s="2">
        <v>2</v>
      </c>
    </row>
    <row r="56" spans="1:12">
      <c r="A56" s="1">
        <v>5122</v>
      </c>
      <c r="B56" s="2">
        <v>39112000</v>
      </c>
      <c r="C56" s="2" t="s">
        <v>43</v>
      </c>
      <c r="D56" s="2" t="s">
        <v>98</v>
      </c>
      <c r="E56" s="2" t="s">
        <v>31</v>
      </c>
      <c r="F56" s="2">
        <v>14000</v>
      </c>
      <c r="G56" s="2">
        <v>70000</v>
      </c>
      <c r="H56" s="2">
        <v>5</v>
      </c>
    </row>
    <row r="57" spans="1:12">
      <c r="A57" s="48"/>
      <c r="B57" s="2"/>
      <c r="C57" s="6" t="s">
        <v>44</v>
      </c>
      <c r="D57" s="2"/>
      <c r="E57" s="6"/>
      <c r="F57" s="2"/>
      <c r="G57" s="2">
        <f>SUM(G58:G62)</f>
        <v>1008000</v>
      </c>
      <c r="H57" s="2"/>
    </row>
    <row r="58" spans="1:12">
      <c r="A58" s="48">
        <v>4241</v>
      </c>
      <c r="B58" s="2">
        <v>92512000</v>
      </c>
      <c r="C58" s="6" t="s">
        <v>126</v>
      </c>
      <c r="D58" s="2" t="s">
        <v>98</v>
      </c>
      <c r="E58" s="6" t="s">
        <v>150</v>
      </c>
      <c r="F58" s="2">
        <v>50000</v>
      </c>
      <c r="G58" s="2">
        <v>50000</v>
      </c>
      <c r="H58" s="2">
        <v>1</v>
      </c>
    </row>
    <row r="59" spans="1:12">
      <c r="A59" s="1">
        <v>4212</v>
      </c>
      <c r="B59" s="31" t="s">
        <v>90</v>
      </c>
      <c r="C59" s="2" t="s">
        <v>45</v>
      </c>
      <c r="D59" s="2" t="s">
        <v>98</v>
      </c>
      <c r="E59" s="6" t="s">
        <v>46</v>
      </c>
      <c r="F59" s="2">
        <v>44.98</v>
      </c>
      <c r="G59" s="2">
        <v>850000</v>
      </c>
      <c r="H59" s="2">
        <v>18897</v>
      </c>
    </row>
    <row r="60" spans="1:12">
      <c r="A60" s="1">
        <v>4214</v>
      </c>
      <c r="B60" s="2">
        <v>32415000</v>
      </c>
      <c r="C60" s="2" t="s">
        <v>47</v>
      </c>
      <c r="D60" s="2" t="s">
        <v>98</v>
      </c>
      <c r="E60" s="6" t="s">
        <v>150</v>
      </c>
      <c r="F60" s="2">
        <v>4500</v>
      </c>
      <c r="G60" s="2">
        <v>58000</v>
      </c>
      <c r="H60" s="2">
        <v>12</v>
      </c>
      <c r="L60" s="37"/>
    </row>
    <row r="61" spans="1:12">
      <c r="A61" s="37"/>
      <c r="B61" s="32">
        <v>50312000</v>
      </c>
      <c r="C61" s="32" t="s">
        <v>51</v>
      </c>
      <c r="D61" s="8"/>
      <c r="E61" s="32"/>
      <c r="F61" s="8"/>
      <c r="G61" s="8"/>
      <c r="H61" s="8"/>
    </row>
    <row r="62" spans="1:12">
      <c r="A62" s="49">
        <v>4252</v>
      </c>
      <c r="B62" s="9"/>
      <c r="C62" s="9" t="s">
        <v>52</v>
      </c>
      <c r="D62" s="9" t="s">
        <v>98</v>
      </c>
      <c r="E62" s="6" t="s">
        <v>150</v>
      </c>
      <c r="F62" s="9">
        <v>25000</v>
      </c>
      <c r="G62" s="9">
        <v>50000</v>
      </c>
      <c r="H62" s="9">
        <v>2</v>
      </c>
    </row>
    <row r="63" spans="1:12">
      <c r="A63" s="47"/>
      <c r="B63" s="5"/>
      <c r="C63" s="41" t="s">
        <v>59</v>
      </c>
      <c r="D63" s="41"/>
      <c r="E63" s="7"/>
      <c r="F63" s="7"/>
      <c r="G63" s="6"/>
      <c r="H63" s="9"/>
    </row>
    <row r="64" spans="1:12">
      <c r="A64" s="47"/>
      <c r="B64" s="5"/>
      <c r="C64" s="42" t="s">
        <v>132</v>
      </c>
      <c r="D64" s="7"/>
      <c r="E64" s="6"/>
      <c r="F64" s="22"/>
      <c r="G64" s="22">
        <f>SUM(G65)</f>
        <v>130000</v>
      </c>
      <c r="H64" s="9"/>
    </row>
    <row r="65" spans="1:8">
      <c r="A65" s="47"/>
      <c r="B65" s="9"/>
      <c r="C65" s="6" t="s">
        <v>44</v>
      </c>
      <c r="D65" s="2"/>
      <c r="E65" s="9"/>
      <c r="F65" s="9"/>
      <c r="G65" s="22">
        <f>SUM(G66)</f>
        <v>130000</v>
      </c>
      <c r="H65" s="9"/>
    </row>
    <row r="66" spans="1:8">
      <c r="A66" s="47">
        <v>4235</v>
      </c>
      <c r="B66" s="9"/>
      <c r="C66" s="9" t="s">
        <v>133</v>
      </c>
      <c r="D66" s="2" t="s">
        <v>98</v>
      </c>
      <c r="E66" s="9" t="s">
        <v>134</v>
      </c>
      <c r="F66" s="9">
        <v>130000</v>
      </c>
      <c r="G66" s="22">
        <v>130000</v>
      </c>
      <c r="H66" s="9">
        <v>1</v>
      </c>
    </row>
    <row r="67" spans="1:8">
      <c r="A67" s="48"/>
      <c r="B67" s="5"/>
      <c r="C67" s="41" t="s">
        <v>59</v>
      </c>
      <c r="D67" s="41"/>
      <c r="E67" s="7"/>
      <c r="F67" s="7"/>
      <c r="G67" s="6"/>
      <c r="H67" s="2"/>
    </row>
    <row r="68" spans="1:8">
      <c r="A68" s="48"/>
      <c r="B68" s="5"/>
      <c r="C68" s="42" t="s">
        <v>60</v>
      </c>
      <c r="D68" s="7"/>
      <c r="E68" s="6"/>
      <c r="F68" s="22"/>
      <c r="G68" s="9">
        <f>SUM(G69)</f>
        <v>15000</v>
      </c>
      <c r="H68" s="9"/>
    </row>
    <row r="69" spans="1:8">
      <c r="A69" s="48"/>
      <c r="B69" s="5"/>
      <c r="C69" s="6" t="s">
        <v>44</v>
      </c>
      <c r="D69" s="2"/>
      <c r="E69" s="6"/>
      <c r="F69" s="22"/>
      <c r="G69" s="9">
        <f>SUM(G70)</f>
        <v>15000</v>
      </c>
      <c r="H69" s="9"/>
    </row>
    <row r="70" spans="1:8">
      <c r="A70" s="1">
        <v>4232</v>
      </c>
      <c r="B70" s="30">
        <v>48611000</v>
      </c>
      <c r="C70" s="30" t="s">
        <v>49</v>
      </c>
      <c r="D70" s="2" t="s">
        <v>98</v>
      </c>
      <c r="E70" s="6" t="s">
        <v>150</v>
      </c>
      <c r="F70" s="2">
        <v>15000</v>
      </c>
      <c r="G70" s="2">
        <v>15000</v>
      </c>
      <c r="H70" s="2">
        <v>1</v>
      </c>
    </row>
    <row r="71" spans="1:8">
      <c r="A71" s="48"/>
      <c r="B71" s="5"/>
      <c r="C71" s="41" t="s">
        <v>135</v>
      </c>
      <c r="D71" s="41"/>
      <c r="E71" s="41"/>
      <c r="F71" s="7"/>
      <c r="G71" s="7"/>
      <c r="H71" s="22"/>
    </row>
    <row r="72" spans="1:8">
      <c r="A72" s="49"/>
      <c r="B72" s="38"/>
      <c r="C72" s="43" t="s">
        <v>62</v>
      </c>
      <c r="D72" s="7"/>
      <c r="E72" s="40"/>
      <c r="F72" s="22"/>
      <c r="G72" s="9">
        <f>SUM(G73)</f>
        <v>180000</v>
      </c>
      <c r="H72" s="9"/>
    </row>
    <row r="73" spans="1:8">
      <c r="A73" s="48"/>
      <c r="B73" s="5"/>
      <c r="C73" s="6" t="s">
        <v>44</v>
      </c>
      <c r="D73" s="2"/>
      <c r="E73" s="9"/>
      <c r="F73" s="9"/>
      <c r="G73" s="9">
        <f>SUM(G74+G75)</f>
        <v>180000</v>
      </c>
      <c r="H73" s="9"/>
    </row>
    <row r="74" spans="1:8">
      <c r="A74" s="1">
        <v>4234</v>
      </c>
      <c r="B74" s="2">
        <v>79140000</v>
      </c>
      <c r="C74" s="2" t="s">
        <v>53</v>
      </c>
      <c r="D74" s="2" t="s">
        <v>98</v>
      </c>
      <c r="E74" s="2" t="s">
        <v>50</v>
      </c>
      <c r="F74" s="2">
        <v>6000</v>
      </c>
      <c r="G74" s="2">
        <v>30000</v>
      </c>
      <c r="H74" s="2">
        <v>5</v>
      </c>
    </row>
    <row r="75" spans="1:8">
      <c r="A75" s="48">
        <v>4241</v>
      </c>
      <c r="B75" s="5">
        <v>71251000</v>
      </c>
      <c r="C75" s="7" t="s">
        <v>136</v>
      </c>
      <c r="D75" s="2" t="s">
        <v>98</v>
      </c>
      <c r="E75" s="2" t="s">
        <v>50</v>
      </c>
      <c r="F75" s="2">
        <v>15000</v>
      </c>
      <c r="G75" s="6">
        <v>150000</v>
      </c>
      <c r="H75" s="22">
        <v>10</v>
      </c>
    </row>
    <row r="76" spans="1:8">
      <c r="A76" s="48"/>
      <c r="B76" s="5"/>
      <c r="C76" s="41" t="s">
        <v>64</v>
      </c>
      <c r="D76" s="41"/>
      <c r="E76" s="41"/>
      <c r="F76" s="7"/>
      <c r="G76" s="6"/>
      <c r="H76" s="22"/>
    </row>
    <row r="77" spans="1:8">
      <c r="A77" s="48"/>
      <c r="B77" s="39"/>
      <c r="C77" s="42" t="s">
        <v>65</v>
      </c>
      <c r="D77" s="7"/>
      <c r="E77" s="40"/>
      <c r="F77" s="22"/>
      <c r="G77" s="2">
        <f>SUM(G78)</f>
        <v>500000</v>
      </c>
      <c r="H77" s="2"/>
    </row>
    <row r="78" spans="1:8">
      <c r="A78" s="48"/>
      <c r="B78" s="39"/>
      <c r="C78" s="7" t="s">
        <v>66</v>
      </c>
      <c r="D78" s="2"/>
      <c r="E78" s="38"/>
      <c r="F78" s="9"/>
      <c r="G78" s="2">
        <f>SUM(G79)</f>
        <v>500000</v>
      </c>
      <c r="H78" s="2"/>
    </row>
    <row r="79" spans="1:8">
      <c r="A79" s="1">
        <v>4251</v>
      </c>
      <c r="B79" s="2">
        <v>45233142</v>
      </c>
      <c r="C79" s="2" t="s">
        <v>63</v>
      </c>
      <c r="D79" s="2" t="s">
        <v>98</v>
      </c>
      <c r="E79" s="2" t="s">
        <v>67</v>
      </c>
      <c r="F79" s="2">
        <v>500000</v>
      </c>
      <c r="G79" s="2">
        <v>500000</v>
      </c>
      <c r="H79" s="2">
        <v>1</v>
      </c>
    </row>
    <row r="80" spans="1:8">
      <c r="A80" s="48"/>
      <c r="B80" s="5"/>
      <c r="C80" s="41" t="s">
        <v>137</v>
      </c>
      <c r="D80" s="7"/>
      <c r="E80" s="7"/>
      <c r="F80" s="7"/>
      <c r="G80" s="6"/>
      <c r="H80" s="6"/>
    </row>
    <row r="81" spans="1:8">
      <c r="A81" s="48"/>
      <c r="B81" s="5"/>
      <c r="C81" s="42" t="s">
        <v>138</v>
      </c>
      <c r="D81" s="7"/>
      <c r="E81" s="7"/>
      <c r="F81" s="6"/>
      <c r="G81" s="6">
        <f>SUM(G82)</f>
        <v>843000</v>
      </c>
      <c r="H81" s="6"/>
    </row>
    <row r="82" spans="1:8">
      <c r="A82" s="48"/>
      <c r="B82" s="5"/>
      <c r="C82" s="6" t="s">
        <v>44</v>
      </c>
      <c r="D82" s="2"/>
      <c r="E82" s="2"/>
      <c r="F82" s="2"/>
      <c r="G82" s="6">
        <f>SUM(G83)</f>
        <v>843000</v>
      </c>
      <c r="H82" s="6"/>
    </row>
    <row r="83" spans="1:8">
      <c r="A83" s="48">
        <v>4213</v>
      </c>
      <c r="B83" s="2">
        <v>90512000</v>
      </c>
      <c r="C83" s="2" t="s">
        <v>139</v>
      </c>
      <c r="D83" s="2" t="s">
        <v>98</v>
      </c>
      <c r="E83" s="2" t="s">
        <v>140</v>
      </c>
      <c r="F83" s="2">
        <v>843000</v>
      </c>
      <c r="G83" s="6">
        <v>843000</v>
      </c>
      <c r="H83" s="6">
        <v>1</v>
      </c>
    </row>
    <row r="84" spans="1:8">
      <c r="A84" s="48"/>
      <c r="B84" s="45"/>
      <c r="C84" s="41" t="s">
        <v>68</v>
      </c>
      <c r="D84" s="41"/>
      <c r="E84" s="41"/>
      <c r="F84" s="41"/>
      <c r="G84" s="6"/>
      <c r="H84" s="6"/>
    </row>
    <row r="85" spans="1:8">
      <c r="B85" s="5"/>
      <c r="C85" s="42" t="s">
        <v>69</v>
      </c>
      <c r="D85" s="7"/>
      <c r="E85" s="7"/>
      <c r="F85" s="6"/>
      <c r="G85" s="2">
        <f>SUM(G86)</f>
        <v>45000</v>
      </c>
      <c r="H85" s="2"/>
    </row>
    <row r="86" spans="1:8">
      <c r="B86" s="5"/>
      <c r="C86" s="6" t="s">
        <v>44</v>
      </c>
      <c r="D86" s="2"/>
      <c r="E86" s="2"/>
      <c r="F86" s="2"/>
      <c r="G86" s="2">
        <f>SUM(G87)</f>
        <v>45000</v>
      </c>
      <c r="H86" s="2"/>
    </row>
    <row r="87" spans="1:8">
      <c r="A87" s="1">
        <v>4241</v>
      </c>
      <c r="B87" s="2">
        <v>90733100</v>
      </c>
      <c r="C87" s="2" t="s">
        <v>54</v>
      </c>
      <c r="D87" s="2" t="s">
        <v>98</v>
      </c>
      <c r="E87" s="2" t="s">
        <v>55</v>
      </c>
      <c r="F87" s="2">
        <v>45000</v>
      </c>
      <c r="G87" s="2">
        <v>45000</v>
      </c>
      <c r="H87" s="2">
        <v>1</v>
      </c>
    </row>
    <row r="88" spans="1:8">
      <c r="A88" s="48"/>
      <c r="B88" s="5"/>
      <c r="C88" s="41" t="s">
        <v>70</v>
      </c>
      <c r="D88" s="7"/>
      <c r="E88" s="7"/>
      <c r="F88" s="7"/>
      <c r="G88" s="6"/>
      <c r="H88" s="2"/>
    </row>
    <row r="89" spans="1:8">
      <c r="B89" s="5"/>
      <c r="C89" s="42" t="s">
        <v>93</v>
      </c>
      <c r="D89" s="7"/>
      <c r="E89" s="7"/>
      <c r="F89" s="6"/>
      <c r="G89" s="2">
        <f>SUM(G90)</f>
        <v>130000</v>
      </c>
      <c r="H89" s="2"/>
    </row>
    <row r="90" spans="1:8">
      <c r="B90" s="5"/>
      <c r="C90" s="6" t="s">
        <v>44</v>
      </c>
      <c r="D90" s="2"/>
      <c r="E90" s="2"/>
      <c r="F90" s="2"/>
      <c r="G90" s="2">
        <f>SUM(G92)</f>
        <v>130000</v>
      </c>
      <c r="H90" s="2"/>
    </row>
    <row r="91" spans="1:8">
      <c r="A91" s="37"/>
      <c r="B91" s="32"/>
      <c r="C91" s="32" t="s">
        <v>71</v>
      </c>
      <c r="D91" s="8"/>
      <c r="E91" s="32"/>
      <c r="F91" s="8"/>
      <c r="G91" s="8"/>
      <c r="H91" s="8"/>
    </row>
    <row r="92" spans="1:8">
      <c r="A92" s="49">
        <v>4251</v>
      </c>
      <c r="B92" s="9">
        <v>50232100</v>
      </c>
      <c r="C92" s="9" t="s">
        <v>72</v>
      </c>
      <c r="D92" s="9" t="s">
        <v>98</v>
      </c>
      <c r="E92" s="9" t="s">
        <v>67</v>
      </c>
      <c r="F92" s="9">
        <v>130000</v>
      </c>
      <c r="G92" s="9">
        <v>130000</v>
      </c>
      <c r="H92" s="9">
        <v>1</v>
      </c>
    </row>
    <row r="93" spans="1:8">
      <c r="B93" s="45"/>
      <c r="C93" s="41" t="s">
        <v>141</v>
      </c>
      <c r="D93" s="41"/>
      <c r="E93" s="41"/>
      <c r="F93" s="7"/>
      <c r="G93" s="6"/>
      <c r="H93" s="2"/>
    </row>
    <row r="94" spans="1:8">
      <c r="B94" s="5"/>
      <c r="C94" s="42" t="s">
        <v>74</v>
      </c>
      <c r="D94" s="7"/>
      <c r="E94" s="7"/>
      <c r="F94" s="6"/>
      <c r="G94" s="6">
        <f>SUM(G95)</f>
        <v>120000</v>
      </c>
      <c r="H94" s="2"/>
    </row>
    <row r="95" spans="1:8">
      <c r="B95" s="5"/>
      <c r="C95" s="7" t="s">
        <v>25</v>
      </c>
      <c r="D95" s="7"/>
      <c r="E95" s="6"/>
      <c r="F95" s="2"/>
      <c r="G95" s="2">
        <f>SUM(G96:G103)</f>
        <v>120000</v>
      </c>
      <c r="H95" s="2"/>
    </row>
    <row r="96" spans="1:8">
      <c r="A96" s="2">
        <v>4267</v>
      </c>
      <c r="B96" s="2">
        <v>15980000</v>
      </c>
      <c r="C96" s="2" t="s">
        <v>75</v>
      </c>
      <c r="D96" s="2" t="s">
        <v>98</v>
      </c>
      <c r="E96" s="2" t="s">
        <v>84</v>
      </c>
      <c r="F96" s="2">
        <v>400</v>
      </c>
      <c r="G96" s="2">
        <v>20000</v>
      </c>
      <c r="H96" s="2">
        <v>50</v>
      </c>
    </row>
    <row r="97" spans="1:8">
      <c r="A97" s="2">
        <v>4267</v>
      </c>
      <c r="B97" s="2">
        <v>15911000</v>
      </c>
      <c r="C97" s="2" t="s">
        <v>76</v>
      </c>
      <c r="D97" s="2" t="s">
        <v>98</v>
      </c>
      <c r="E97" s="2" t="s">
        <v>84</v>
      </c>
      <c r="F97" s="2">
        <v>2000</v>
      </c>
      <c r="G97" s="2">
        <v>20000</v>
      </c>
      <c r="H97" s="2">
        <v>10</v>
      </c>
    </row>
    <row r="98" spans="1:8">
      <c r="A98" s="2">
        <v>4267</v>
      </c>
      <c r="B98" s="2">
        <v>15811000</v>
      </c>
      <c r="C98" s="2" t="s">
        <v>77</v>
      </c>
      <c r="D98" s="2" t="s">
        <v>98</v>
      </c>
      <c r="E98" s="2" t="s">
        <v>84</v>
      </c>
      <c r="F98" s="2">
        <v>100</v>
      </c>
      <c r="G98" s="2">
        <v>5000</v>
      </c>
      <c r="H98" s="2">
        <v>50</v>
      </c>
    </row>
    <row r="99" spans="1:8">
      <c r="A99" s="2">
        <v>4267</v>
      </c>
      <c r="B99" s="2">
        <v>15540000</v>
      </c>
      <c r="C99" s="2" t="s">
        <v>78</v>
      </c>
      <c r="D99" s="2" t="s">
        <v>98</v>
      </c>
      <c r="E99" s="2" t="s">
        <v>83</v>
      </c>
      <c r="F99" s="2">
        <v>2000</v>
      </c>
      <c r="G99" s="2">
        <v>4000</v>
      </c>
      <c r="H99" s="2">
        <v>2</v>
      </c>
    </row>
    <row r="100" spans="1:8">
      <c r="A100" s="2">
        <v>4267</v>
      </c>
      <c r="B100" s="5">
        <v>15130000</v>
      </c>
      <c r="C100" s="2" t="s">
        <v>79</v>
      </c>
      <c r="D100" s="2" t="s">
        <v>98</v>
      </c>
      <c r="E100" s="6" t="s">
        <v>83</v>
      </c>
      <c r="F100" s="2">
        <v>2000</v>
      </c>
      <c r="G100" s="2">
        <v>40000</v>
      </c>
      <c r="H100" s="2">
        <v>20</v>
      </c>
    </row>
    <row r="101" spans="1:8">
      <c r="A101" s="2">
        <v>4267</v>
      </c>
      <c r="B101" s="2">
        <v>15321000</v>
      </c>
      <c r="C101" s="2" t="s">
        <v>80</v>
      </c>
      <c r="D101" s="2" t="s">
        <v>98</v>
      </c>
      <c r="E101" s="2" t="s">
        <v>84</v>
      </c>
      <c r="F101" s="2">
        <v>500</v>
      </c>
      <c r="G101" s="2">
        <v>5000</v>
      </c>
      <c r="H101" s="2">
        <v>10</v>
      </c>
    </row>
    <row r="102" spans="1:8">
      <c r="A102" s="2">
        <v>4267</v>
      </c>
      <c r="B102" s="2">
        <v>15842100</v>
      </c>
      <c r="C102" s="2" t="s">
        <v>81</v>
      </c>
      <c r="D102" s="2" t="s">
        <v>98</v>
      </c>
      <c r="E102" s="6" t="s">
        <v>85</v>
      </c>
      <c r="F102" s="2">
        <v>4000</v>
      </c>
      <c r="G102" s="2">
        <v>8000</v>
      </c>
      <c r="H102" s="2">
        <v>2</v>
      </c>
    </row>
    <row r="103" spans="1:8">
      <c r="A103" s="2">
        <v>4267</v>
      </c>
      <c r="B103" s="2">
        <v>15300000</v>
      </c>
      <c r="C103" s="2" t="s">
        <v>82</v>
      </c>
      <c r="D103" s="2" t="s">
        <v>98</v>
      </c>
      <c r="E103" s="2" t="s">
        <v>83</v>
      </c>
      <c r="F103" s="2">
        <v>1000</v>
      </c>
      <c r="G103" s="2">
        <v>18000</v>
      </c>
      <c r="H103" s="2">
        <v>18</v>
      </c>
    </row>
    <row r="104" spans="1:8">
      <c r="A104" s="2"/>
      <c r="B104" s="45"/>
      <c r="C104" s="41" t="s">
        <v>142</v>
      </c>
      <c r="D104" s="41"/>
      <c r="E104" s="41"/>
      <c r="F104" s="7"/>
      <c r="G104" s="6"/>
      <c r="H104" s="2"/>
    </row>
    <row r="105" spans="1:8">
      <c r="A105" s="2"/>
      <c r="B105" s="26"/>
      <c r="C105" s="21" t="s">
        <v>143</v>
      </c>
      <c r="D105" s="21"/>
      <c r="E105" s="21"/>
      <c r="F105" s="6"/>
      <c r="G105" s="6">
        <f>SUM(G106)</f>
        <v>295000</v>
      </c>
      <c r="H105" s="2"/>
    </row>
    <row r="106" spans="1:8">
      <c r="A106" s="2"/>
      <c r="B106" s="5"/>
      <c r="C106" s="42" t="s">
        <v>144</v>
      </c>
      <c r="D106" s="7"/>
      <c r="E106" s="7"/>
      <c r="F106" s="6"/>
      <c r="G106" s="6">
        <f>SUM(G107)</f>
        <v>295000</v>
      </c>
      <c r="H106" s="2"/>
    </row>
    <row r="107" spans="1:8">
      <c r="A107" s="2">
        <v>5411</v>
      </c>
      <c r="B107" s="2">
        <v>70122200</v>
      </c>
      <c r="C107" s="2" t="s">
        <v>145</v>
      </c>
      <c r="D107" s="2" t="s">
        <v>98</v>
      </c>
      <c r="E107" s="2" t="s">
        <v>146</v>
      </c>
      <c r="F107" s="2">
        <v>123</v>
      </c>
      <c r="G107" s="6">
        <v>295000</v>
      </c>
      <c r="H107" s="2">
        <v>2400</v>
      </c>
    </row>
    <row r="108" spans="1:8">
      <c r="A108" s="2"/>
      <c r="B108" s="45"/>
      <c r="C108" s="41" t="s">
        <v>86</v>
      </c>
      <c r="D108" s="7"/>
      <c r="E108" s="7"/>
      <c r="F108" s="7"/>
      <c r="G108" s="6"/>
      <c r="H108" s="2"/>
    </row>
    <row r="109" spans="1:8">
      <c r="B109" s="5"/>
      <c r="C109" s="42" t="s">
        <v>87</v>
      </c>
      <c r="D109" s="7"/>
      <c r="E109" s="7"/>
      <c r="F109" s="6"/>
      <c r="G109" s="2">
        <f>SUM(G110)</f>
        <v>80000</v>
      </c>
      <c r="H109" s="2"/>
    </row>
    <row r="110" spans="1:8">
      <c r="B110" s="5"/>
      <c r="C110" s="7" t="s">
        <v>44</v>
      </c>
      <c r="D110" s="7"/>
      <c r="E110" s="6"/>
      <c r="F110" s="2"/>
      <c r="G110" s="2">
        <f>SUM(G112)</f>
        <v>80000</v>
      </c>
      <c r="H110" s="2"/>
    </row>
    <row r="111" spans="1:8">
      <c r="A111" s="37"/>
      <c r="B111" s="8"/>
      <c r="C111" s="8" t="s">
        <v>89</v>
      </c>
      <c r="D111" s="8"/>
      <c r="E111" s="8"/>
      <c r="F111" s="8"/>
      <c r="G111" s="8"/>
      <c r="H111" s="8"/>
    </row>
    <row r="112" spans="1:8">
      <c r="A112" s="49">
        <v>4637</v>
      </c>
      <c r="B112" s="22">
        <v>99000000</v>
      </c>
      <c r="C112" s="9" t="s">
        <v>88</v>
      </c>
      <c r="D112" s="9" t="s">
        <v>28</v>
      </c>
      <c r="E112" s="9" t="s">
        <v>55</v>
      </c>
      <c r="F112" s="9">
        <v>100000</v>
      </c>
      <c r="G112" s="9">
        <v>80000</v>
      </c>
      <c r="H112" s="9">
        <v>1</v>
      </c>
    </row>
    <row r="113" spans="1:9" ht="15">
      <c r="A113" s="50"/>
      <c r="B113" s="11"/>
      <c r="C113" s="11"/>
      <c r="D113" s="11"/>
      <c r="E113" s="11"/>
      <c r="F113" s="11"/>
      <c r="G113" s="11"/>
      <c r="H113" s="51"/>
      <c r="I113" s="3"/>
    </row>
    <row r="114" spans="1:9" s="37" customFormat="1" ht="15">
      <c r="A114" s="12"/>
      <c r="B114" s="4"/>
      <c r="C114" s="4" t="s">
        <v>149</v>
      </c>
      <c r="D114" s="4"/>
      <c r="E114" s="4"/>
      <c r="F114" s="4"/>
      <c r="G114" s="4"/>
      <c r="H114" s="53"/>
      <c r="I114" s="60"/>
    </row>
    <row r="115" spans="1:9" s="12" customFormat="1" ht="15">
      <c r="B115" s="4"/>
      <c r="C115" s="4"/>
      <c r="D115" s="4"/>
      <c r="E115" s="4"/>
      <c r="F115" s="4"/>
      <c r="G115" s="4"/>
      <c r="H115" s="53"/>
    </row>
    <row r="116" spans="1:9" s="12" customFormat="1" ht="15">
      <c r="B116" s="4"/>
      <c r="C116" s="4"/>
      <c r="D116" s="4"/>
      <c r="E116" s="4"/>
      <c r="F116" s="4"/>
      <c r="G116" s="4"/>
      <c r="H116" s="53"/>
    </row>
    <row r="117" spans="1:9" s="12" customFormat="1" ht="15">
      <c r="B117" s="4"/>
      <c r="C117" s="4"/>
      <c r="D117" s="4"/>
      <c r="E117" s="4"/>
      <c r="F117" s="4"/>
      <c r="G117" s="4"/>
      <c r="H117" s="53"/>
    </row>
    <row r="118" spans="1:9" s="12" customFormat="1" ht="15">
      <c r="B118" s="4"/>
      <c r="C118" s="4"/>
      <c r="D118" s="4"/>
      <c r="E118" s="4"/>
      <c r="F118" s="4"/>
      <c r="G118" s="4"/>
      <c r="H118" s="53"/>
    </row>
    <row r="119" spans="1:9" s="12" customFormat="1" ht="15">
      <c r="B119" s="4"/>
      <c r="C119" s="4"/>
      <c r="D119" s="4"/>
      <c r="E119" s="4"/>
      <c r="F119" s="4"/>
      <c r="G119" s="4"/>
      <c r="H119" s="53"/>
    </row>
    <row r="120" spans="1:9" s="12" customFormat="1" ht="15">
      <c r="B120" s="4"/>
      <c r="C120" s="4"/>
      <c r="D120" s="4"/>
      <c r="E120" s="4"/>
      <c r="F120" s="4"/>
      <c r="G120" s="4"/>
      <c r="H120" s="53"/>
    </row>
    <row r="121" spans="1:9" s="12" customFormat="1" ht="15">
      <c r="B121" s="4"/>
      <c r="C121" s="4"/>
      <c r="D121" s="4"/>
      <c r="E121" s="4"/>
      <c r="F121" s="4"/>
      <c r="G121" s="4"/>
      <c r="H121" s="53"/>
    </row>
    <row r="122" spans="1:9" s="12" customFormat="1" ht="15">
      <c r="B122" s="4"/>
      <c r="C122" s="4"/>
      <c r="D122" s="4"/>
      <c r="E122" s="4"/>
      <c r="F122" s="4"/>
      <c r="G122" s="4"/>
      <c r="H122" s="53"/>
    </row>
    <row r="123" spans="1:9" s="12" customFormat="1" ht="15">
      <c r="B123" s="4"/>
      <c r="C123" s="4"/>
      <c r="D123" s="4"/>
      <c r="E123" s="4"/>
      <c r="F123" s="4"/>
      <c r="G123" s="4"/>
      <c r="H123" s="53"/>
    </row>
    <row r="124" spans="1:9" s="12" customFormat="1" ht="15">
      <c r="B124" s="4"/>
      <c r="C124" s="4"/>
      <c r="D124" s="4"/>
      <c r="E124" s="4"/>
      <c r="F124" s="4"/>
      <c r="G124" s="4"/>
      <c r="H124" s="53"/>
    </row>
    <row r="125" spans="1:9" s="12" customFormat="1" ht="15">
      <c r="B125" s="4"/>
      <c r="C125" s="4"/>
      <c r="D125" s="4"/>
      <c r="E125" s="4"/>
      <c r="F125" s="4"/>
      <c r="G125" s="4"/>
      <c r="H125" s="53"/>
    </row>
    <row r="126" spans="1:9" s="12" customFormat="1" ht="15">
      <c r="B126" s="4"/>
      <c r="C126" s="4"/>
      <c r="D126" s="4"/>
      <c r="E126" s="4"/>
      <c r="F126" s="4"/>
      <c r="G126" s="4"/>
      <c r="H126" s="53"/>
    </row>
    <row r="127" spans="1:9" s="12" customFormat="1" ht="15">
      <c r="B127" s="4"/>
      <c r="C127" s="4"/>
      <c r="D127" s="4"/>
      <c r="E127" s="4"/>
      <c r="F127" s="4"/>
      <c r="G127" s="4"/>
      <c r="H127" s="53"/>
    </row>
    <row r="128" spans="1:9" s="12" customFormat="1" ht="15">
      <c r="B128" s="4"/>
      <c r="C128" s="4"/>
      <c r="D128" s="4"/>
      <c r="E128" s="4"/>
      <c r="F128" s="4"/>
      <c r="G128" s="4"/>
      <c r="H128" s="53"/>
    </row>
    <row r="129" spans="2:8" s="12" customFormat="1" ht="15">
      <c r="B129" s="4"/>
      <c r="C129" s="4"/>
      <c r="D129" s="4"/>
      <c r="E129" s="4"/>
      <c r="F129" s="4"/>
      <c r="G129" s="4"/>
      <c r="H129" s="53"/>
    </row>
    <row r="130" spans="2:8" s="12" customFormat="1" ht="15">
      <c r="B130" s="4"/>
      <c r="C130" s="4"/>
      <c r="D130" s="4"/>
      <c r="E130" s="4"/>
      <c r="F130" s="4"/>
      <c r="G130" s="4"/>
      <c r="H130" s="53"/>
    </row>
    <row r="131" spans="2:8" s="12" customFormat="1" ht="15">
      <c r="B131" s="4"/>
      <c r="C131" s="4"/>
      <c r="D131" s="4"/>
      <c r="E131" s="4"/>
      <c r="F131" s="4"/>
      <c r="G131" s="4"/>
      <c r="H131" s="53"/>
    </row>
    <row r="132" spans="2:8" s="12" customFormat="1" ht="15">
      <c r="B132" s="4"/>
      <c r="C132" s="4"/>
      <c r="D132" s="4"/>
      <c r="E132" s="4"/>
      <c r="F132" s="4"/>
      <c r="G132" s="4"/>
      <c r="H132" s="53"/>
    </row>
    <row r="133" spans="2:8" s="12" customFormat="1" ht="15">
      <c r="B133" s="4"/>
      <c r="C133" s="4"/>
      <c r="D133" s="4"/>
      <c r="E133" s="4"/>
      <c r="F133" s="4"/>
      <c r="G133" s="4"/>
      <c r="H133" s="53"/>
    </row>
    <row r="134" spans="2:8" s="12" customFormat="1">
      <c r="B134" s="4"/>
      <c r="C134" s="4"/>
      <c r="D134" s="4"/>
      <c r="E134" s="4"/>
      <c r="F134" s="4"/>
      <c r="G134" s="4"/>
      <c r="H134" s="62"/>
    </row>
    <row r="135" spans="2:8" s="12" customFormat="1">
      <c r="B135" s="4"/>
      <c r="C135" s="4"/>
      <c r="D135" s="4"/>
      <c r="E135" s="4"/>
      <c r="F135" s="4"/>
      <c r="G135" s="4"/>
      <c r="H135" s="62"/>
    </row>
    <row r="136" spans="2:8" s="12" customFormat="1">
      <c r="B136" s="4"/>
      <c r="C136" s="4"/>
      <c r="D136" s="4"/>
      <c r="E136" s="4"/>
      <c r="F136" s="63"/>
      <c r="G136" s="63"/>
    </row>
    <row r="137" spans="2:8" s="12" customFormat="1">
      <c r="B137" s="4"/>
      <c r="C137" s="4"/>
      <c r="D137" s="4"/>
      <c r="E137" s="4"/>
      <c r="F137" s="63"/>
      <c r="G137" s="63"/>
    </row>
    <row r="138" spans="2:8" s="12" customFormat="1">
      <c r="B138" s="4"/>
      <c r="C138" s="4"/>
      <c r="D138" s="4"/>
      <c r="E138" s="4"/>
      <c r="F138" s="63"/>
      <c r="G138" s="63"/>
    </row>
    <row r="139" spans="2:8" s="12" customFormat="1">
      <c r="B139" s="4"/>
      <c r="C139" s="4"/>
      <c r="D139" s="4"/>
      <c r="E139" s="4"/>
      <c r="F139" s="63"/>
      <c r="G139" s="63"/>
    </row>
    <row r="140" spans="2:8" s="12" customFormat="1">
      <c r="B140" s="4"/>
      <c r="C140" s="4"/>
      <c r="D140" s="4"/>
      <c r="E140" s="4"/>
      <c r="F140" s="63"/>
      <c r="G140" s="63"/>
    </row>
    <row r="141" spans="2:8" s="12" customFormat="1">
      <c r="B141" s="4"/>
      <c r="C141" s="4"/>
      <c r="D141" s="4"/>
      <c r="E141" s="4"/>
      <c r="F141" s="63"/>
      <c r="G141" s="63"/>
    </row>
    <row r="142" spans="2:8" s="12" customFormat="1">
      <c r="B142" s="4"/>
      <c r="C142" s="4"/>
      <c r="D142" s="4"/>
      <c r="E142" s="4"/>
      <c r="F142" s="63"/>
      <c r="G142" s="63"/>
    </row>
    <row r="143" spans="2:8" s="12" customFormat="1">
      <c r="B143" s="62"/>
      <c r="C143" s="4"/>
      <c r="D143" s="4"/>
      <c r="E143" s="4"/>
    </row>
    <row r="144" spans="2:8" s="12" customFormat="1">
      <c r="B144" s="4"/>
      <c r="C144" s="4"/>
      <c r="D144" s="4"/>
      <c r="E144" s="4"/>
    </row>
    <row r="145" spans="2:5" s="12" customFormat="1">
      <c r="B145" s="62"/>
      <c r="C145" s="4"/>
      <c r="D145" s="4"/>
      <c r="E145" s="4"/>
    </row>
    <row r="146" spans="2:5" s="12" customFormat="1">
      <c r="B146" s="4"/>
      <c r="C146" s="4"/>
      <c r="D146" s="4"/>
      <c r="E146" s="4"/>
    </row>
    <row r="147" spans="2:5" s="12" customFormat="1">
      <c r="B147" s="62"/>
      <c r="C147" s="4"/>
      <c r="D147" s="4"/>
      <c r="E147" s="4"/>
    </row>
    <row r="148" spans="2:5" s="12" customFormat="1">
      <c r="B148" s="4"/>
      <c r="C148" s="4"/>
      <c r="D148" s="4"/>
      <c r="E148" s="4"/>
    </row>
    <row r="149" spans="2:5" s="12" customFormat="1">
      <c r="B149" s="62"/>
      <c r="C149" s="4"/>
      <c r="D149" s="62"/>
      <c r="E149" s="4"/>
    </row>
    <row r="150" spans="2:5" s="12" customFormat="1" ht="19.5" customHeight="1">
      <c r="B150" s="62"/>
      <c r="C150" s="62"/>
      <c r="D150" s="62"/>
      <c r="E150" s="4"/>
    </row>
    <row r="151" spans="2:5" s="12" customFormat="1">
      <c r="B151" s="4"/>
      <c r="C151" s="4"/>
      <c r="D151" s="4"/>
      <c r="E151" s="4"/>
    </row>
    <row r="152" spans="2:5" s="12" customFormat="1">
      <c r="B152" s="4"/>
      <c r="C152" s="4"/>
      <c r="D152" s="4"/>
      <c r="E152" s="4"/>
    </row>
    <row r="153" spans="2:5" s="12" customFormat="1" ht="14.25">
      <c r="B153" s="13"/>
      <c r="C153" s="13"/>
      <c r="D153" s="13"/>
      <c r="E153" s="13"/>
    </row>
    <row r="154" spans="2:5" s="12" customFormat="1" ht="18.75" customHeight="1">
      <c r="B154" s="4"/>
      <c r="C154" s="4"/>
      <c r="D154" s="4"/>
      <c r="E154" s="4"/>
    </row>
    <row r="155" spans="2:5" s="12" customFormat="1" ht="14.25">
      <c r="B155" s="13"/>
      <c r="C155" s="13"/>
      <c r="D155" s="13"/>
      <c r="E155" s="13"/>
    </row>
    <row r="156" spans="2:5" s="12" customFormat="1"/>
    <row r="157" spans="2:5" s="12" customFormat="1"/>
    <row r="158" spans="2:5" s="12" customFormat="1"/>
    <row r="159" spans="2:5" s="12" customFormat="1"/>
    <row r="160" spans="2:5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</sheetData>
  <phoneticPr fontId="0" type="noConversion"/>
  <pageMargins left="0.5" right="0.2" top="0.2" bottom="0.2" header="0.5" footer="0.5"/>
  <pageSetup paperSize="9" scale="6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2018-02-12T06:33:49Z</cp:lastPrinted>
  <dcterms:created xsi:type="dcterms:W3CDTF">1996-10-14T23:33:28Z</dcterms:created>
  <dcterms:modified xsi:type="dcterms:W3CDTF">2018-02-12T07:17:58Z</dcterms:modified>
</cp:coreProperties>
</file>